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activeTab="0"/>
  </bookViews>
  <sheets>
    <sheet name="사후처리규정" sheetId="1" r:id="rId1"/>
    <sheet name="예제)" sheetId="2" r:id="rId2"/>
    <sheet name="발주서" sheetId="3" r:id="rId3"/>
  </sheets>
  <definedNames>
    <definedName name="_xlnm.Print_Area" localSheetId="2">'발주서'!$C$2:$X$46</definedName>
    <definedName name="_xlnm.Print_Area" localSheetId="1">'예제)'!$C$2:$X$46</definedName>
  </definedNames>
  <calcPr fullCalcOnLoad="1"/>
</workbook>
</file>

<file path=xl/sharedStrings.xml><?xml version="1.0" encoding="utf-8"?>
<sst xmlns="http://schemas.openxmlformats.org/spreadsheetml/2006/main" count="302" uniqueCount="259">
  <si>
    <t>수  량</t>
  </si>
  <si>
    <t>단     가</t>
  </si>
  <si>
    <t>비      고</t>
  </si>
  <si>
    <t>등록번호</t>
  </si>
  <si>
    <t>대   표</t>
  </si>
  <si>
    <t>서  현  석</t>
  </si>
  <si>
    <t>주    소</t>
  </si>
  <si>
    <t>업    태</t>
  </si>
  <si>
    <t>제  조</t>
  </si>
  <si>
    <t>종   목</t>
  </si>
  <si>
    <t>전    화</t>
  </si>
  <si>
    <t>팩   스</t>
  </si>
  <si>
    <t>NO</t>
  </si>
  <si>
    <t>공 급 가 격</t>
  </si>
  <si>
    <t>발    주    서</t>
  </si>
  <si>
    <t>규  격</t>
  </si>
  <si>
    <t>발 주 일</t>
  </si>
  <si>
    <t>발 주 자</t>
  </si>
  <si>
    <t>합  계  금  액</t>
  </si>
  <si>
    <t>단 위</t>
  </si>
  <si>
    <t>◙  특 기 사 항</t>
  </si>
  <si>
    <t>수    신</t>
  </si>
  <si>
    <t>137-81-69616</t>
  </si>
  <si>
    <t>크 린 에 어 테 크 ㈜</t>
  </si>
  <si>
    <t>◈ 발생원 및 설비의 개요</t>
  </si>
  <si>
    <t>1. 무상 수리 규정</t>
  </si>
  <si>
    <t> 구입일로부터 1년 이내에 제품의 하자로 무상 수리를 요하는 상품</t>
  </si>
  <si>
    <t>        </t>
  </si>
  <si>
    <t>원   인</t>
  </si>
  <si>
    <t>구   분</t>
  </si>
  <si>
    <t>내              용</t>
  </si>
  <si>
    <t>캐비닛불량</t>
  </si>
  <si>
    <t> 1. 용접부위 탈락</t>
  </si>
  <si>
    <t> 2. 철판의 휨</t>
  </si>
  <si>
    <t> 3. 보강의 부족으로 음압에 의해 진동 및 함몰현상 발생</t>
  </si>
  <si>
    <t> 4. 부적절한 설계로 본래의 효과가 안 나올 경우</t>
  </si>
  <si>
    <t>필터의 불량</t>
  </si>
  <si>
    <t> 1. 필터의 찢어짐</t>
  </si>
  <si>
    <t> 2. 필터의 파손</t>
  </si>
  <si>
    <t> 3. 불량 여재로 인한 효율의 저하</t>
  </si>
  <si>
    <t> 1. 임펠러의 탈락</t>
  </si>
  <si>
    <t xml:space="preserve"> 2. 과소음 </t>
  </si>
  <si>
    <t>   (업체의 요구수준 이상, 그 외는 85dB이상의 경우)</t>
  </si>
  <si>
    <t> 3. 과진동</t>
  </si>
  <si>
    <t xml:space="preserve"> 1. 회로를 잘못 구성했을 경우 </t>
  </si>
  <si>
    <t> 2. 전장품의 불량</t>
  </si>
  <si>
    <t>조립불량</t>
  </si>
  <si>
    <t xml:space="preserve"> 1. 씰링불량으로 공기가 샐 경우 </t>
  </si>
  <si>
    <t> 2. 패킹불량으로 공기가 샐 경우</t>
  </si>
  <si>
    <t> 3. 필터의 밀착이 잘못되어 분진이 새는 현상</t>
  </si>
  <si>
    <t>법적기준 미흡</t>
  </si>
  <si>
    <t xml:space="preserve"> 1. 배출허용기준의 초과 </t>
  </si>
  <si>
    <t> 2. 안전기준의 미흡</t>
  </si>
  <si>
    <t> 3. 측정공 위치가 부적절</t>
  </si>
  <si>
    <t>2. 유상 수리 규정</t>
  </si>
  <si>
    <t> 1) 구입일로부터 1년 이후의 제품</t>
  </si>
  <si>
    <t> 2) 수리를 요하거나 소비자의 과실 및 부주의로 A/S를 요하는 상품</t>
  </si>
  <si>
    <t> 3) 소모품의 교환</t>
  </si>
  <si>
    <t> 4) 제품 및 성능의 개선을 요청하는 경우</t>
  </si>
  <si>
    <r>
      <t xml:space="preserve">  </t>
    </r>
    <r>
      <rPr>
        <sz val="13"/>
        <color indexed="8"/>
        <rFont val="새굴림"/>
        <family val="1"/>
      </rPr>
      <t>▶</t>
    </r>
    <r>
      <rPr>
        <sz val="10"/>
        <color indexed="8"/>
        <rFont val="굴림체"/>
        <family val="3"/>
      </rPr>
      <t xml:space="preserve"> 전압을 잘못 인가하여 모터 및 전기부품이 소손/고장의 경우</t>
    </r>
  </si>
  <si>
    <r>
      <t xml:space="preserve">  </t>
    </r>
    <r>
      <rPr>
        <sz val="13"/>
        <color indexed="8"/>
        <rFont val="새굴림"/>
        <family val="1"/>
      </rPr>
      <t xml:space="preserve">▶ </t>
    </r>
    <r>
      <rPr>
        <sz val="10"/>
        <color indexed="8"/>
        <rFont val="굴림체"/>
        <family val="3"/>
      </rPr>
      <t>부적합한 물질을 흡입시켜 필터가 파손되거나 소손된 경우</t>
    </r>
  </si>
  <si>
    <r>
      <t xml:space="preserve">  </t>
    </r>
    <r>
      <rPr>
        <sz val="13"/>
        <color indexed="8"/>
        <rFont val="새굴림"/>
        <family val="1"/>
      </rPr>
      <t xml:space="preserve">▶ </t>
    </r>
    <r>
      <rPr>
        <sz val="10"/>
        <color indexed="8"/>
        <rFont val="굴림체"/>
        <family val="3"/>
      </rPr>
      <t>샤워기의 물 보충을 하지 않고 사용으로 인한 열선파손의 경우</t>
    </r>
  </si>
  <si>
    <r>
      <t xml:space="preserve">  </t>
    </r>
    <r>
      <rPr>
        <sz val="13"/>
        <color indexed="8"/>
        <rFont val="새굴림"/>
        <family val="1"/>
      </rPr>
      <t xml:space="preserve">▶ </t>
    </r>
    <r>
      <rPr>
        <sz val="10"/>
        <color indexed="8"/>
        <rFont val="굴림체"/>
        <family val="3"/>
      </rPr>
      <t>용량의 증대 또는 축소의 경우</t>
    </r>
  </si>
  <si>
    <r>
      <t xml:space="preserve">  </t>
    </r>
    <r>
      <rPr>
        <sz val="13"/>
        <color indexed="8"/>
        <rFont val="새굴림"/>
        <family val="1"/>
      </rPr>
      <t xml:space="preserve">▶ </t>
    </r>
    <r>
      <rPr>
        <sz val="10"/>
        <color indexed="8"/>
        <rFont val="굴림체"/>
        <family val="3"/>
      </rPr>
      <t>배관 및 후드의 수정을 요청한 경우</t>
    </r>
  </si>
  <si>
    <r>
      <t xml:space="preserve">  </t>
    </r>
    <r>
      <rPr>
        <sz val="13"/>
        <color indexed="8"/>
        <rFont val="새굴림"/>
        <family val="1"/>
      </rPr>
      <t xml:space="preserve">▶ </t>
    </r>
    <r>
      <rPr>
        <sz val="10"/>
        <color indexed="8"/>
        <rFont val="굴림체"/>
        <family val="3"/>
      </rPr>
      <t>기계 이동설치를 요청한 경우</t>
    </r>
  </si>
  <si>
    <t>3. 유무상 판단에 의한 수리 규정</t>
  </si>
  <si>
    <t>   다음의 경우는 각 상황을 판단하여 유/무상수리를 협의 결정한다.</t>
  </si>
  <si>
    <t>    1) 유통 운반 중 취급 부주위로 제품이 손상된 경우</t>
  </si>
  <si>
    <t>    2) 단순결함 및 일시적 성능이상의 경우</t>
  </si>
  <si>
    <t>구  분</t>
  </si>
  <si>
    <t> 상차이전</t>
  </si>
  <si>
    <t> 당사부담</t>
  </si>
  <si>
    <t> 상차 ~ 하차 이전</t>
  </si>
  <si>
    <t> 운반업체 부담</t>
  </si>
  <si>
    <t> 하차시 및 하차 이후</t>
  </si>
  <si>
    <t> 사용자 부담</t>
  </si>
  <si>
    <t> 전압이 상이함</t>
  </si>
  <si>
    <t> 업체에 주문서와 동일할 경우</t>
  </si>
  <si>
    <t> 업체부담</t>
  </si>
  <si>
    <t> 업체 주문서와 다를 경우</t>
  </si>
  <si>
    <t>4. 수리비용</t>
  </si>
  <si>
    <t>·</t>
  </si>
  <si>
    <t>구 분</t>
  </si>
  <si>
    <t>A/S 세부 사항</t>
  </si>
  <si>
    <t>가 격</t>
  </si>
  <si>
    <t>비 고</t>
  </si>
  <si>
    <t>소  모  품</t>
  </si>
  <si>
    <t>필터</t>
  </si>
  <si>
    <t> 가격표 참고</t>
  </si>
  <si>
    <t>필터 외</t>
  </si>
  <si>
    <t xml:space="preserve"> 가격표 참고 </t>
  </si>
  <si>
    <t>인건비(A/S)</t>
  </si>
  <si>
    <t>작업시간 : 1~2시간</t>
  </si>
  <si>
    <t> 배관이외의 작업</t>
  </si>
  <si>
    <t>작업시간 : 2~4시간</t>
  </si>
  <si>
    <t> “</t>
  </si>
  <si>
    <t>작업시간 : 4시간 이상</t>
  </si>
  <si>
    <t>“</t>
  </si>
  <si>
    <t>인건비(설치)</t>
  </si>
  <si>
    <t>작업에 따라 1인</t>
  </si>
  <si>
    <t> 배관포함 작업</t>
  </si>
  <si>
    <t>운반비/경비</t>
  </si>
  <si>
    <t>수도권</t>
  </si>
  <si>
    <t>기타지역</t>
  </si>
  <si>
    <t>지역에 따라 차등</t>
  </si>
  <si>
    <t> 건별 협의 요망</t>
  </si>
  <si>
    <t>전기자재</t>
  </si>
  <si>
    <t>마그네트</t>
  </si>
  <si>
    <t>GMC-9</t>
  </si>
  <si>
    <t xml:space="preserve">        12,800 </t>
  </si>
  <si>
    <t>GMC-18</t>
  </si>
  <si>
    <t xml:space="preserve">        19,500 </t>
  </si>
  <si>
    <t>GMC-32</t>
  </si>
  <si>
    <t xml:space="preserve">        38,000 </t>
  </si>
  <si>
    <t>GMC-40</t>
  </si>
  <si>
    <t xml:space="preserve">        45,000 </t>
  </si>
  <si>
    <t>EOCR </t>
  </si>
  <si>
    <t>EOCR SS-20RY7</t>
  </si>
  <si>
    <t xml:space="preserve">        18,000 </t>
  </si>
  <si>
    <t>EOCR SS-60RY7D</t>
  </si>
  <si>
    <t xml:space="preserve">        28,000 </t>
  </si>
  <si>
    <t>스윗치</t>
  </si>
  <si>
    <t>KH-701(매입형)</t>
  </si>
  <si>
    <t xml:space="preserve">         2,700 </t>
  </si>
  <si>
    <t>SELECT S/W</t>
  </si>
  <si>
    <t>CR-253-1</t>
  </si>
  <si>
    <t xml:space="preserve">         1,800 </t>
  </si>
  <si>
    <t>POWER LAMP</t>
  </si>
  <si>
    <t>KLRA-16A22R</t>
  </si>
  <si>
    <t>TR</t>
  </si>
  <si>
    <t>WY-D 40VA</t>
  </si>
  <si>
    <t xml:space="preserve">         9,500 </t>
  </si>
  <si>
    <t>펄스기판</t>
  </si>
  <si>
    <t>6P</t>
  </si>
  <si>
    <t xml:space="preserve">        35,000 </t>
  </si>
  <si>
    <t>10P</t>
  </si>
  <si>
    <t xml:space="preserve">        40,000 </t>
  </si>
  <si>
    <t>2.5SQ</t>
  </si>
  <si>
    <t xml:space="preserve">         2,000 </t>
  </si>
  <si>
    <t>4.0SQ</t>
  </si>
  <si>
    <t xml:space="preserve">         4,100 </t>
  </si>
  <si>
    <t>6.0SQ</t>
  </si>
  <si>
    <t xml:space="preserve">         6,000 </t>
  </si>
  <si>
    <t>10.0SQ</t>
  </si>
  <si>
    <t xml:space="preserve">         8,700 </t>
  </si>
  <si>
    <t>16.0SQ</t>
  </si>
  <si>
    <t xml:space="preserve">        14,500 </t>
  </si>
  <si>
    <t>5. 반품 및 환불(교환 규정)</t>
  </si>
  <si>
    <t>상 품 구 분</t>
  </si>
  <si>
    <t>판 매 처</t>
  </si>
  <si>
    <t>반품/교환/환불</t>
  </si>
  <si>
    <t>집진기</t>
  </si>
  <si>
    <t>일반판매</t>
  </si>
  <si>
    <t>7일 이전</t>
  </si>
  <si>
    <t> 사용치 않아야 할 것</t>
  </si>
  <si>
    <t>청소기</t>
  </si>
  <si>
    <t>통신판매</t>
  </si>
  <si>
    <r>
      <t> (</t>
    </r>
    <r>
      <rPr>
        <sz val="10"/>
        <color indexed="8"/>
        <rFont val="굴림"/>
        <family val="3"/>
      </rPr>
      <t>소비자보호에 관한 법률 제17조 1항</t>
    </r>
    <r>
      <rPr>
        <sz val="10"/>
        <color indexed="8"/>
        <rFont val="굴림체"/>
        <family val="3"/>
      </rPr>
      <t>)</t>
    </r>
  </si>
  <si>
    <t> * 사용의 경우 원칙적으로 반품 및 환불이 불가함</t>
  </si>
  <si>
    <t>   ( 다만, 부품교체비용/감가상각비를 부담할 경우 협의 가능 )</t>
  </si>
  <si>
    <r>
      <t> * 구</t>
    </r>
    <r>
      <rPr>
        <sz val="10"/>
        <color indexed="8"/>
        <rFont val="굴림"/>
        <family val="3"/>
      </rPr>
      <t>매자의 단순변심으로 인한 반품/교환의 경우에는 구매자가 왕복 배송비를 부담</t>
    </r>
    <r>
      <rPr>
        <sz val="10"/>
        <color indexed="8"/>
        <rFont val="굴림체"/>
        <family val="3"/>
      </rPr>
      <t xml:space="preserve"> </t>
    </r>
  </si>
  <si>
    <t> 5) 예시</t>
  </si>
  <si>
    <t>전선 (M당)</t>
  </si>
  <si>
    <t>송풍기 &amp; 
모터 문제</t>
  </si>
  <si>
    <t>전기 &amp; 
CONTROL 문제</t>
  </si>
  <si>
    <t xml:space="preserve"> (단, 무상수리는 본사 전산상에 등재된 고객 및 이에 준하는 제품에 한하여 적용)</t>
  </si>
  <si>
    <t xml:space="preserve">  환경부/노동부 현장실사시
지적사항이 발생할 경우 </t>
  </si>
  <si>
    <t>단순결함 및 일시적
 성능 이상의 경우</t>
  </si>
  <si>
    <t>유통 운반 중 취급부주
위로 제품이 손상된 경우</t>
  </si>
  <si>
    <t> 제품의 중대한 결함 및 
기능상의 하자의 경우</t>
  </si>
  <si>
    <t xml:space="preserve"> *E-mail</t>
  </si>
  <si>
    <t xml:space="preserve"> *납기일자</t>
  </si>
  <si>
    <t xml:space="preserve"> *전   화</t>
  </si>
  <si>
    <t xml:space="preserve"> *담   당</t>
  </si>
  <si>
    <t xml:space="preserve"> *발   신</t>
  </si>
  <si>
    <t>*팩   스</t>
  </si>
  <si>
    <t xml:space="preserve"> </t>
  </si>
  <si>
    <t>V.A.T 별도</t>
  </si>
  <si>
    <t>품    명</t>
  </si>
  <si>
    <t>T  O  T  A  L</t>
  </si>
  <si>
    <t>홍길동</t>
  </si>
  <si>
    <t>031)555-5555</t>
  </si>
  <si>
    <t>031)555-5556</t>
  </si>
  <si>
    <t>(주)별동별</t>
  </si>
  <si>
    <t>식</t>
  </si>
  <si>
    <t>25CMM, 200mmAq</t>
  </si>
  <si>
    <r>
      <t xml:space="preserve"> </t>
    </r>
    <r>
      <rPr>
        <b/>
        <sz val="18"/>
        <color indexed="10"/>
        <rFont val="돋움"/>
        <family val="3"/>
      </rPr>
      <t>*</t>
    </r>
    <r>
      <rPr>
        <b/>
        <sz val="12"/>
        <color indexed="10"/>
        <rFont val="돋움"/>
        <family val="3"/>
      </rPr>
      <t>로 표기된 항목은 필수체크 항목입니다.</t>
    </r>
  </si>
  <si>
    <t>* CPF-200 (2HP)</t>
  </si>
  <si>
    <t xml:space="preserve"> 계약금           %,  잔금            %</t>
  </si>
  <si>
    <r>
      <t xml:space="preserve">  •</t>
    </r>
    <r>
      <rPr>
        <sz val="11.9"/>
        <color indexed="8"/>
        <rFont val="굴림체"/>
        <family val="3"/>
      </rPr>
      <t xml:space="preserve"> </t>
    </r>
    <r>
      <rPr>
        <sz val="14"/>
        <color indexed="8"/>
        <rFont val="굴림체"/>
        <family val="3"/>
      </rPr>
      <t>본 발주서는 계약서로 대치합니다.</t>
    </r>
  </si>
  <si>
    <r>
      <t xml:space="preserve">  •</t>
    </r>
    <r>
      <rPr>
        <sz val="11.9"/>
        <color indexed="8"/>
        <rFont val="굴림체"/>
        <family val="3"/>
      </rPr>
      <t xml:space="preserve"> </t>
    </r>
    <r>
      <rPr>
        <sz val="14"/>
        <color indexed="8"/>
        <rFont val="굴림체"/>
        <family val="3"/>
      </rPr>
      <t>상기내용대로 주문하며 납품이후의 변경에 대한 비용은 추가되오니 사전에 통보하여 주시기 바랍니다.</t>
    </r>
  </si>
  <si>
    <t>발    주    서</t>
  </si>
  <si>
    <t>발 주 일</t>
  </si>
  <si>
    <t>발 주 자</t>
  </si>
  <si>
    <t xml:space="preserve"> *발   신</t>
  </si>
  <si>
    <t>수    신</t>
  </si>
  <si>
    <t>크 린 에 어 테 크 ㈜</t>
  </si>
  <si>
    <t xml:space="preserve"> *담   당</t>
  </si>
  <si>
    <t>등록번호</t>
  </si>
  <si>
    <t>137-81-69616</t>
  </si>
  <si>
    <t>대   표</t>
  </si>
  <si>
    <t>서  현  석</t>
  </si>
  <si>
    <t xml:space="preserve"> *전   화</t>
  </si>
  <si>
    <t>*팩   스</t>
  </si>
  <si>
    <t>주    소</t>
  </si>
  <si>
    <t xml:space="preserve"> *E-mail</t>
  </si>
  <si>
    <t>업    태</t>
  </si>
  <si>
    <t>제  조</t>
  </si>
  <si>
    <t>종   목</t>
  </si>
  <si>
    <t xml:space="preserve"> *납기일자</t>
  </si>
  <si>
    <t>전    화</t>
  </si>
  <si>
    <t>팩   스</t>
  </si>
  <si>
    <t>◈ 발생원 및 설비의 개요</t>
  </si>
  <si>
    <t xml:space="preserve"> </t>
  </si>
  <si>
    <r>
      <t>*</t>
    </r>
    <r>
      <rPr>
        <b/>
        <sz val="12"/>
        <color indexed="12"/>
        <rFont val="굴림"/>
        <family val="3"/>
      </rPr>
      <t>결 제 조 건</t>
    </r>
  </si>
  <si>
    <t>*결 제 일 자</t>
  </si>
  <si>
    <t>합  계  금  액</t>
  </si>
  <si>
    <t>V.A.T 별도</t>
  </si>
  <si>
    <t>NO</t>
  </si>
  <si>
    <t>품    명</t>
  </si>
  <si>
    <t>규  격</t>
  </si>
  <si>
    <t>단 위</t>
  </si>
  <si>
    <t>공 급 가 격</t>
  </si>
  <si>
    <t>T  O  T  A  L</t>
  </si>
  <si>
    <t>◙  특 기 사 항</t>
  </si>
  <si>
    <r>
      <t xml:space="preserve">  •</t>
    </r>
    <r>
      <rPr>
        <sz val="11.9"/>
        <color indexed="8"/>
        <rFont val="굴림체"/>
        <family val="3"/>
      </rPr>
      <t xml:space="preserve"> </t>
    </r>
    <r>
      <rPr>
        <sz val="14"/>
        <color indexed="8"/>
        <rFont val="굴림체"/>
        <family val="3"/>
      </rPr>
      <t>상기내용대로 주문하며 납품이후의 변경에 대한 비용은 추가되오니 사전에 통보하여 주시기 바랍니다.</t>
    </r>
  </si>
  <si>
    <r>
      <t xml:space="preserve">  •</t>
    </r>
    <r>
      <rPr>
        <sz val="11.9"/>
        <color indexed="8"/>
        <rFont val="굴림체"/>
        <family val="3"/>
      </rPr>
      <t xml:space="preserve"> </t>
    </r>
    <r>
      <rPr>
        <sz val="14"/>
        <color indexed="8"/>
        <rFont val="굴림체"/>
        <family val="3"/>
      </rPr>
      <t>본 발주서는 계약서로 대치합니다.</t>
    </r>
  </si>
  <si>
    <t xml:space="preserve">            년          월          일</t>
  </si>
  <si>
    <t>*</t>
  </si>
  <si>
    <t>예 금 주 : 크린에어테크㈜</t>
  </si>
  <si>
    <t>입금안내</t>
  </si>
  <si>
    <r>
      <t xml:space="preserve"> </t>
    </r>
    <r>
      <rPr>
        <b/>
        <sz val="18"/>
        <color indexed="14"/>
        <rFont val="돋움"/>
        <family val="3"/>
      </rPr>
      <t>*</t>
    </r>
    <r>
      <rPr>
        <b/>
        <sz val="12"/>
        <color indexed="14"/>
        <rFont val="돋움"/>
        <family val="3"/>
      </rPr>
      <t>로 표기된 항목은 필수체크 항목입니다.</t>
    </r>
  </si>
  <si>
    <t>기업은행 : 214-068098-01-011</t>
  </si>
  <si>
    <t xml:space="preserve">  공사비 일체포함</t>
  </si>
  <si>
    <t>*전        원</t>
  </si>
  <si>
    <t xml:space="preserve">            V           Ph      60  Hz </t>
  </si>
  <si>
    <t xml:space="preserve">    옥 내      옥 외      기 타 (                      )</t>
  </si>
  <si>
    <t>*설 치 장 소</t>
  </si>
  <si>
    <t>*전 선 길 이</t>
  </si>
  <si>
    <t xml:space="preserve">        *납 품 장 소</t>
  </si>
  <si>
    <t xml:space="preserve">                                       M</t>
  </si>
  <si>
    <t xml:space="preserve">    옥 내      옥 외      기 타 (                     )</t>
  </si>
  <si>
    <t xml:space="preserve">    표준      비표준     기 타 (                       )</t>
  </si>
  <si>
    <t>흡입구위치</t>
  </si>
  <si>
    <t xml:space="preserve">    좌 측      우 측      기 타 (                       )</t>
  </si>
  <si>
    <t>*색        상</t>
  </si>
  <si>
    <t>*흡입구위치</t>
  </si>
  <si>
    <t>*색        상</t>
  </si>
  <si>
    <t>031) 988-6989</t>
  </si>
  <si>
    <t>031) 988-6988</t>
  </si>
  <si>
    <t>031) 988-6989</t>
  </si>
  <si>
    <r>
      <t xml:space="preserve">  •</t>
    </r>
    <r>
      <rPr>
        <sz val="11.9"/>
        <color indexed="8"/>
        <rFont val="굴림체"/>
        <family val="3"/>
      </rPr>
      <t xml:space="preserve"> </t>
    </r>
    <r>
      <rPr>
        <sz val="14"/>
        <color indexed="8"/>
        <rFont val="굴림체"/>
        <family val="3"/>
      </rPr>
      <t>본 발주서는 사업자사본과 함께 팩스번호 031)988-6989로 전송바랍니다.</t>
    </r>
  </si>
  <si>
    <r>
      <t xml:space="preserve">  •</t>
    </r>
    <r>
      <rPr>
        <sz val="11.9"/>
        <color indexed="8"/>
        <rFont val="굴림체"/>
        <family val="3"/>
      </rPr>
      <t xml:space="preserve"> </t>
    </r>
    <r>
      <rPr>
        <sz val="14"/>
        <color indexed="8"/>
        <rFont val="굴림체"/>
        <family val="3"/>
      </rPr>
      <t>본 발주서는 사업자사본과 함께 팩스번호 031)988-6989로 전송바랍니다.</t>
    </r>
  </si>
  <si>
    <t>집진기</t>
  </si>
  <si>
    <t>경기도 김포시 양촌읍 황금로 109번길 97</t>
  </si>
  <si>
    <t>qwer@naver.com</t>
  </si>
  <si>
    <t>집진기</t>
  </si>
  <si>
    <t>경기도 김포시 양촌읍 황금로 109번길 97</t>
  </si>
  <si>
    <t>031) 988-6988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</si>
</sst>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yyyy&quot;년&quot;\ m&quot;월&quot;\ d&quot;일&quot;"/>
    <numFmt numFmtId="182" formatCode="mm&quot;월&quot;\ dd&quot;일&quot;"/>
    <numFmt numFmtId="183" formatCode="0_);[Red]\(0\)"/>
    <numFmt numFmtId="184" formatCode="0.0_ "/>
    <numFmt numFmtId="185" formatCode="&quot;ATTN : &quot;@\ \ \ &quot;귀하&quot;"/>
    <numFmt numFmtId="186" formatCode="&quot;ATTN :    &quot;@\ \ \ &quot;귀하&quot;"/>
    <numFmt numFmtId="187" formatCode="[&lt;=999999]####\-####;\(0##\)\ ####\-####"/>
    <numFmt numFmtId="188" formatCode="@\ \ \ &quot;귀하&quot;"/>
    <numFmt numFmtId="189" formatCode="@\ \ \ \ \ &quot;귀하&quot;"/>
    <numFmt numFmtId="190" formatCode="&quot;No.&quot;00000000\-000"/>
    <numFmt numFmtId="191" formatCode="[$-412]yyyy&quot;년&quot;\ m&quot;월&quot;\ d&quot;일&quot;\ dddd"/>
    <numFmt numFmtId="192" formatCode="yyyymmdd"/>
    <numFmt numFmtId="193" formatCode="&quot;No.&quot;00000000\-"/>
    <numFmt numFmtId="194" formatCode="000"/>
    <numFmt numFmtId="195" formatCode="&quot;No.&quot;yyyymmdd"/>
    <numFmt numFmtId="196" formatCode="&quot;No.&quot;yyyymmdd/"/>
    <numFmt numFmtId="197" formatCode="000\-00\-00000"/>
    <numFmt numFmtId="198" formatCode="&quot;(  ATTN  :  &quot;@\ \ \ &quot;)&quot;"/>
    <numFmt numFmtId="199" formatCode="&quot;(  ATTN  :  &quot;@\ \ \ &quot;님  )&quot;"/>
    <numFmt numFmtId="200" formatCode="&quot;원정(\&quot;#,##0&quot;)&quot;"/>
    <numFmt numFmtId="201" formatCode="[$-412]AM/PM\ h:mm:ss"/>
    <numFmt numFmtId="202" formatCode="\(\ \ &quot;₩&quot;#,##0\ \ \)"/>
    <numFmt numFmtId="203" formatCode="yyyy&quot;년&quot;\ m&quot;월&quot;\ d&quot;일&quot;;@"/>
    <numFmt numFmtId="204" formatCode="@\ \ \(&quot;인&quot;\)"/>
    <numFmt numFmtId="205" formatCode="@\ \(&quot;인&quot;\)"/>
    <numFmt numFmtId="206" formatCode="&quot;( ATTN  :  &quot;@\ \ \ &quot;님 )&quot;"/>
    <numFmt numFmtId="207" formatCode="@\ \ \ \ &quot;귀하&quot;"/>
    <numFmt numFmtId="208" formatCode="@\ \ \ \ &quot;님&quot;"/>
    <numFmt numFmtId="209" formatCode="[$-F800]dddd\,\ mmmm\ dd\,\ yyyy"/>
    <numFmt numFmtId="210" formatCode="\ @"/>
    <numFmt numFmtId="211" formatCode="\ yyyy&quot;년&quot;\ m&quot;월&quot;\ d&quot;일&quot;;@"/>
    <numFmt numFmtId="212" formatCode="&quot;• &quot;\ @"/>
    <numFmt numFmtId="213" formatCode="&quot;No. OD-&quot;yyyymmdd/"/>
    <numFmt numFmtId="214" formatCode="\(\ \ &quot;₩&quot;\ #,##0\ \ \)"/>
  </numFmts>
  <fonts count="97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돋움"/>
      <family val="3"/>
    </font>
    <font>
      <b/>
      <sz val="18"/>
      <name val="돋움"/>
      <family val="3"/>
    </font>
    <font>
      <sz val="48"/>
      <color indexed="8"/>
      <name val="HY견고딕"/>
      <family val="1"/>
    </font>
    <font>
      <b/>
      <sz val="24"/>
      <name val="돋움"/>
      <family val="3"/>
    </font>
    <font>
      <b/>
      <sz val="14"/>
      <name val="돋움"/>
      <family val="3"/>
    </font>
    <font>
      <b/>
      <sz val="14"/>
      <color indexed="8"/>
      <name val="돋움"/>
      <family val="3"/>
    </font>
    <font>
      <sz val="14"/>
      <color indexed="8"/>
      <name val="굴림체"/>
      <family val="3"/>
    </font>
    <font>
      <b/>
      <sz val="14"/>
      <color indexed="8"/>
      <name val="굴림체"/>
      <family val="3"/>
    </font>
    <font>
      <sz val="16"/>
      <color indexed="8"/>
      <name val="굴림체"/>
      <family val="3"/>
    </font>
    <font>
      <b/>
      <sz val="16"/>
      <color indexed="8"/>
      <name val="돋움"/>
      <family val="3"/>
    </font>
    <font>
      <b/>
      <sz val="18"/>
      <color indexed="8"/>
      <name val="굴림체"/>
      <family val="3"/>
    </font>
    <font>
      <b/>
      <sz val="20"/>
      <name val="굴림체"/>
      <family val="3"/>
    </font>
    <font>
      <b/>
      <sz val="16"/>
      <color indexed="8"/>
      <name val="굴림체"/>
      <family val="3"/>
    </font>
    <font>
      <b/>
      <sz val="16"/>
      <color indexed="8"/>
      <name val="Arial Black"/>
      <family val="2"/>
    </font>
    <font>
      <sz val="16"/>
      <color indexed="9"/>
      <name val="굴림체"/>
      <family val="3"/>
    </font>
    <font>
      <sz val="16"/>
      <color indexed="9"/>
      <name val="HY견고딕"/>
      <family val="1"/>
    </font>
    <font>
      <sz val="20"/>
      <color indexed="9"/>
      <name val="HY견고딕"/>
      <family val="1"/>
    </font>
    <font>
      <b/>
      <sz val="22"/>
      <color indexed="8"/>
      <name val="돋움"/>
      <family val="3"/>
    </font>
    <font>
      <b/>
      <sz val="14"/>
      <color indexed="8"/>
      <name val="돋움체"/>
      <family val="3"/>
    </font>
    <font>
      <sz val="14"/>
      <color indexed="8"/>
      <name val="돋움체"/>
      <family val="3"/>
    </font>
    <font>
      <b/>
      <sz val="20"/>
      <color indexed="8"/>
      <name val="돋움체"/>
      <family val="3"/>
    </font>
    <font>
      <b/>
      <sz val="14"/>
      <name val="돋움체"/>
      <family val="3"/>
    </font>
    <font>
      <b/>
      <sz val="18"/>
      <name val="돋움체"/>
      <family val="3"/>
    </font>
    <font>
      <sz val="18"/>
      <color indexed="9"/>
      <name val="HY견고딕"/>
      <family val="1"/>
    </font>
    <font>
      <sz val="18"/>
      <color indexed="8"/>
      <name val="HY견고딕"/>
      <family val="1"/>
    </font>
    <font>
      <b/>
      <u val="single"/>
      <sz val="18"/>
      <name val="굴림체"/>
      <family val="3"/>
    </font>
    <font>
      <b/>
      <sz val="18"/>
      <color indexed="8"/>
      <name val="한컴돋움"/>
      <family val="1"/>
    </font>
    <font>
      <sz val="20"/>
      <color indexed="8"/>
      <name val="HY견고딕"/>
      <family val="1"/>
    </font>
    <font>
      <sz val="14"/>
      <name val="HY견고딕"/>
      <family val="1"/>
    </font>
    <font>
      <sz val="12"/>
      <name val="굴림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sz val="13"/>
      <color indexed="8"/>
      <name val="새굴림"/>
      <family val="1"/>
    </font>
    <font>
      <sz val="10"/>
      <color indexed="8"/>
      <name val="바탕"/>
      <family val="1"/>
    </font>
    <font>
      <sz val="9"/>
      <color indexed="8"/>
      <name val="바탕"/>
      <family val="1"/>
    </font>
    <font>
      <sz val="9"/>
      <color indexed="8"/>
      <name val="한양신명조"/>
      <family val="3"/>
    </font>
    <font>
      <sz val="10"/>
      <color indexed="8"/>
      <name val="굴림"/>
      <family val="3"/>
    </font>
    <font>
      <b/>
      <sz val="12"/>
      <color indexed="8"/>
      <name val="굴림체"/>
      <family val="3"/>
    </font>
    <font>
      <b/>
      <sz val="14"/>
      <color indexed="10"/>
      <name val="굴림체"/>
      <family val="3"/>
    </font>
    <font>
      <b/>
      <sz val="12"/>
      <color indexed="12"/>
      <name val="굴림"/>
      <family val="3"/>
    </font>
    <font>
      <sz val="12"/>
      <color indexed="12"/>
      <name val="굴림"/>
      <family val="3"/>
    </font>
    <font>
      <b/>
      <sz val="14"/>
      <color indexed="12"/>
      <name val="돋움체"/>
      <family val="3"/>
    </font>
    <font>
      <b/>
      <sz val="16"/>
      <color indexed="12"/>
      <name val="돋움체"/>
      <family val="3"/>
    </font>
    <font>
      <sz val="16"/>
      <color indexed="12"/>
      <name val="돋움체"/>
      <family val="3"/>
    </font>
    <font>
      <b/>
      <sz val="16"/>
      <color indexed="12"/>
      <name val="굴림"/>
      <family val="3"/>
    </font>
    <font>
      <b/>
      <sz val="16"/>
      <color indexed="12"/>
      <name val="굴림체"/>
      <family val="3"/>
    </font>
    <font>
      <sz val="16"/>
      <color indexed="12"/>
      <name val="굴림체"/>
      <family val="3"/>
    </font>
    <font>
      <u val="single"/>
      <sz val="14"/>
      <color indexed="12"/>
      <name val="돋움"/>
      <family val="3"/>
    </font>
    <font>
      <sz val="14"/>
      <color indexed="12"/>
      <name val="돋움체"/>
      <family val="3"/>
    </font>
    <font>
      <b/>
      <sz val="12"/>
      <color indexed="10"/>
      <name val="돋움"/>
      <family val="3"/>
    </font>
    <font>
      <b/>
      <sz val="18"/>
      <color indexed="10"/>
      <name val="돋움"/>
      <family val="3"/>
    </font>
    <font>
      <b/>
      <sz val="16"/>
      <color indexed="12"/>
      <name val="돋움"/>
      <family val="3"/>
    </font>
    <font>
      <sz val="11.9"/>
      <color indexed="8"/>
      <name val="굴림체"/>
      <family val="3"/>
    </font>
    <font>
      <sz val="9"/>
      <name val="굴림"/>
      <family val="3"/>
    </font>
    <font>
      <b/>
      <sz val="12"/>
      <color indexed="14"/>
      <name val="돋움"/>
      <family val="3"/>
    </font>
    <font>
      <b/>
      <sz val="18"/>
      <color indexed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돋움"/>
      <family val="3"/>
    </font>
    <font>
      <sz val="14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>
        <color indexed="63"/>
      </left>
      <right style="thick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ck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ck"/>
      <top style="hair"/>
      <bottom style="thick"/>
    </border>
    <border>
      <left style="medium"/>
      <right style="thin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31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  <xf numFmtId="0" fontId="9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justify" vertical="center"/>
    </xf>
    <xf numFmtId="0" fontId="0" fillId="0" borderId="0" xfId="0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justify" vertical="center" wrapText="1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justify" vertical="center" wrapText="1"/>
    </xf>
    <xf numFmtId="0" fontId="35" fillId="0" borderId="12" xfId="0" applyFont="1" applyBorder="1" applyAlignment="1">
      <alignment vertical="center" wrapText="1"/>
    </xf>
    <xf numFmtId="0" fontId="35" fillId="0" borderId="11" xfId="0" applyFont="1" applyBorder="1" applyAlignment="1">
      <alignment horizontal="left" vertical="center" wrapText="1" indent="2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right" vertical="center" wrapText="1" indent="3"/>
    </xf>
    <xf numFmtId="0" fontId="35" fillId="0" borderId="18" xfId="0" applyFont="1" applyBorder="1" applyAlignment="1">
      <alignment horizontal="left" vertical="center" wrapText="1" indent="2"/>
    </xf>
    <xf numFmtId="0" fontId="35" fillId="0" borderId="19" xfId="0" applyFont="1" applyBorder="1" applyAlignment="1">
      <alignment horizontal="right" vertical="center" wrapText="1" indent="3"/>
    </xf>
    <xf numFmtId="0" fontId="35" fillId="0" borderId="24" xfId="0" applyFont="1" applyBorder="1" applyAlignment="1">
      <alignment horizontal="left" vertical="center" wrapText="1" indent="2"/>
    </xf>
    <xf numFmtId="0" fontId="35" fillId="0" borderId="25" xfId="0" applyFont="1" applyBorder="1" applyAlignment="1">
      <alignment horizontal="right" vertical="center" wrapText="1" indent="3"/>
    </xf>
    <xf numFmtId="0" fontId="35" fillId="0" borderId="1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5" fillId="0" borderId="0" xfId="62" applyNumberFormat="1" applyFont="1" applyAlignment="1" applyProtection="1">
      <alignment vertical="center" wrapText="1"/>
      <protection/>
    </xf>
    <xf numFmtId="192" fontId="5" fillId="0" borderId="0" xfId="62" applyNumberFormat="1" applyFont="1" applyAlignment="1" applyProtection="1">
      <alignment vertical="center" wrapText="1"/>
      <protection/>
    </xf>
    <xf numFmtId="194" fontId="6" fillId="0" borderId="0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2" applyNumberFormat="1" applyFont="1" applyBorder="1" applyAlignment="1" applyProtection="1">
      <alignment horizontal="center" vertical="center" wrapText="1"/>
      <protection/>
    </xf>
    <xf numFmtId="0" fontId="8" fillId="0" borderId="0" xfId="62" applyNumberFormat="1" applyFont="1" applyAlignment="1" applyProtection="1">
      <alignment vertical="center" wrapText="1"/>
      <protection/>
    </xf>
    <xf numFmtId="0" fontId="8" fillId="0" borderId="26" xfId="62" applyNumberFormat="1" applyFont="1" applyBorder="1" applyAlignment="1" applyProtection="1">
      <alignment horizontal="center" vertical="center" shrinkToFit="1"/>
      <protection/>
    </xf>
    <xf numFmtId="0" fontId="8" fillId="0" borderId="26" xfId="62" applyNumberFormat="1" applyFont="1" applyBorder="1" applyAlignment="1" applyProtection="1">
      <alignment vertical="center" wrapText="1"/>
      <protection/>
    </xf>
    <xf numFmtId="0" fontId="9" fillId="0" borderId="0" xfId="62" applyNumberFormat="1" applyFont="1" applyAlignment="1" applyProtection="1">
      <alignment vertical="center" wrapText="1"/>
      <protection/>
    </xf>
    <xf numFmtId="0" fontId="23" fillId="0" borderId="27" xfId="62" applyNumberFormat="1" applyFont="1" applyBorder="1" applyAlignment="1" applyProtection="1">
      <alignment horizontal="center" vertical="center" wrapText="1" shrinkToFit="1"/>
      <protection/>
    </xf>
    <xf numFmtId="0" fontId="23" fillId="0" borderId="28" xfId="62" applyNumberFormat="1" applyFont="1" applyBorder="1" applyAlignment="1" applyProtection="1">
      <alignment horizontal="center" vertical="center" wrapText="1"/>
      <protection/>
    </xf>
    <xf numFmtId="0" fontId="26" fillId="0" borderId="27" xfId="62" applyNumberFormat="1" applyFont="1" applyBorder="1" applyAlignment="1" applyProtection="1">
      <alignment vertical="center" wrapText="1"/>
      <protection/>
    </xf>
    <xf numFmtId="0" fontId="23" fillId="0" borderId="29" xfId="62" applyNumberFormat="1" applyFont="1" applyBorder="1" applyAlignment="1" applyProtection="1">
      <alignment horizontal="center" vertical="center" wrapText="1"/>
      <protection/>
    </xf>
    <xf numFmtId="183" fontId="46" fillId="0" borderId="29" xfId="62" applyNumberFormat="1" applyFont="1" applyBorder="1" applyAlignment="1" applyProtection="1">
      <alignment horizontal="center" vertical="center" wrapText="1"/>
      <protection locked="0"/>
    </xf>
    <xf numFmtId="0" fontId="23" fillId="0" borderId="27" xfId="62" applyNumberFormat="1" applyFont="1" applyBorder="1" applyAlignment="1" applyProtection="1">
      <alignment horizontal="center" vertical="center" wrapText="1"/>
      <protection/>
    </xf>
    <xf numFmtId="0" fontId="23" fillId="0" borderId="30" xfId="62" applyNumberFormat="1" applyFont="1" applyBorder="1" applyAlignment="1" applyProtection="1">
      <alignment horizontal="center" vertical="center" wrapText="1"/>
      <protection/>
    </xf>
    <xf numFmtId="0" fontId="10" fillId="0" borderId="26" xfId="62" applyNumberFormat="1" applyFont="1" applyBorder="1" applyAlignment="1" applyProtection="1">
      <alignment horizontal="center" vertical="center" wrapText="1"/>
      <protection/>
    </xf>
    <xf numFmtId="0" fontId="10" fillId="0" borderId="26" xfId="62" applyNumberFormat="1" applyFont="1" applyBorder="1" applyAlignment="1" applyProtection="1">
      <alignment horizontal="justify" vertical="center" wrapText="1"/>
      <protection/>
    </xf>
    <xf numFmtId="0" fontId="9" fillId="0" borderId="0" xfId="62" applyNumberFormat="1" applyFont="1" applyBorder="1" applyAlignment="1" applyProtection="1">
      <alignment vertical="center" wrapText="1"/>
      <protection/>
    </xf>
    <xf numFmtId="0" fontId="6" fillId="0" borderId="0" xfId="62" applyNumberFormat="1" applyFont="1" applyAlignment="1" applyProtection="1">
      <alignment vertical="center" wrapText="1"/>
      <protection/>
    </xf>
    <xf numFmtId="0" fontId="6" fillId="0" borderId="27" xfId="62" applyNumberFormat="1" applyFont="1" applyBorder="1" applyAlignment="1" applyProtection="1">
      <alignment vertical="center" wrapText="1"/>
      <protection/>
    </xf>
    <xf numFmtId="0" fontId="16" fillId="0" borderId="31" xfId="62" applyNumberFormat="1" applyFont="1" applyBorder="1" applyAlignment="1" applyProtection="1">
      <alignment vertical="center" wrapText="1" shrinkToFit="1"/>
      <protection/>
    </xf>
    <xf numFmtId="0" fontId="2" fillId="0" borderId="0" xfId="62" applyNumberFormat="1" applyFont="1" applyBorder="1" applyAlignment="1" applyProtection="1">
      <alignment vertical="center" wrapText="1"/>
      <protection/>
    </xf>
    <xf numFmtId="0" fontId="2" fillId="0" borderId="27" xfId="62" applyNumberFormat="1" applyFont="1" applyBorder="1" applyAlignment="1" applyProtection="1">
      <alignment vertical="center" wrapText="1"/>
      <protection/>
    </xf>
    <xf numFmtId="0" fontId="17" fillId="0" borderId="32" xfId="62" applyNumberFormat="1" applyFont="1" applyBorder="1" applyAlignment="1" applyProtection="1">
      <alignment horizontal="center" vertical="center" wrapText="1" shrinkToFit="1"/>
      <protection/>
    </xf>
    <xf numFmtId="0" fontId="17" fillId="0" borderId="33" xfId="62" applyNumberFormat="1" applyFont="1" applyBorder="1" applyAlignment="1" applyProtection="1">
      <alignment horizontal="center" vertical="center" wrapText="1" shrinkToFit="1"/>
      <protection/>
    </xf>
    <xf numFmtId="0" fontId="17" fillId="0" borderId="32" xfId="62" applyNumberFormat="1" applyFont="1" applyBorder="1" applyAlignment="1" applyProtection="1">
      <alignment horizontal="center" vertical="center" wrapText="1"/>
      <protection/>
    </xf>
    <xf numFmtId="0" fontId="2" fillId="0" borderId="0" xfId="62" applyNumberFormat="1" applyFont="1" applyAlignment="1" applyProtection="1">
      <alignment horizontal="right" vertical="center" wrapText="1"/>
      <protection/>
    </xf>
    <xf numFmtId="0" fontId="2" fillId="0" borderId="27" xfId="62" applyNumberFormat="1" applyFont="1" applyBorder="1" applyAlignment="1" applyProtection="1">
      <alignment horizontal="right" vertical="center" wrapText="1"/>
      <protection/>
    </xf>
    <xf numFmtId="183" fontId="13" fillId="0" borderId="34" xfId="62" applyNumberFormat="1" applyFont="1" applyBorder="1" applyAlignment="1" applyProtection="1">
      <alignment horizontal="center" vertical="center" wrapText="1" shrinkToFit="1"/>
      <protection/>
    </xf>
    <xf numFmtId="210" fontId="51" fillId="0" borderId="35" xfId="62" applyNumberFormat="1" applyFont="1" applyBorder="1" applyAlignment="1" applyProtection="1">
      <alignment horizontal="left" vertical="center" shrinkToFit="1"/>
      <protection locked="0"/>
    </xf>
    <xf numFmtId="179" fontId="51" fillId="0" borderId="36" xfId="62" applyNumberFormat="1" applyFont="1" applyBorder="1" applyAlignment="1" applyProtection="1">
      <alignment vertical="center" shrinkToFit="1"/>
      <protection locked="0"/>
    </xf>
    <xf numFmtId="0" fontId="2" fillId="0" borderId="0" xfId="62" applyNumberFormat="1" applyFont="1" applyAlignment="1" applyProtection="1">
      <alignment vertical="center" wrapText="1"/>
      <protection/>
    </xf>
    <xf numFmtId="210" fontId="13" fillId="0" borderId="37" xfId="62" applyNumberFormat="1" applyFont="1" applyBorder="1" applyAlignment="1" applyProtection="1">
      <alignment horizontal="left" vertical="center" shrinkToFit="1"/>
      <protection locked="0"/>
    </xf>
    <xf numFmtId="179" fontId="13" fillId="0" borderId="38" xfId="62" applyNumberFormat="1" applyFont="1" applyBorder="1" applyAlignment="1" applyProtection="1">
      <alignment vertical="center" shrinkToFit="1"/>
      <protection locked="0"/>
    </xf>
    <xf numFmtId="0" fontId="2" fillId="0" borderId="0" xfId="62" applyNumberFormat="1" applyFont="1" applyBorder="1" applyAlignment="1" applyProtection="1">
      <alignment horizontal="right" vertical="center" wrapText="1"/>
      <protection/>
    </xf>
    <xf numFmtId="49" fontId="13" fillId="0" borderId="18" xfId="62" applyNumberFormat="1" applyFont="1" applyBorder="1" applyAlignment="1" applyProtection="1">
      <alignment horizontal="center" vertical="center" wrapText="1" shrinkToFit="1"/>
      <protection/>
    </xf>
    <xf numFmtId="179" fontId="18" fillId="0" borderId="39" xfId="62" applyNumberFormat="1" applyFont="1" applyBorder="1" applyAlignment="1" applyProtection="1">
      <alignment horizontal="center" vertical="center" shrinkToFit="1"/>
      <protection/>
    </xf>
    <xf numFmtId="179" fontId="18" fillId="0" borderId="40" xfId="62" applyNumberFormat="1" applyFont="1" applyBorder="1" applyAlignment="1" applyProtection="1">
      <alignment horizontal="center" vertical="center" shrinkToFit="1"/>
      <protection/>
    </xf>
    <xf numFmtId="179" fontId="18" fillId="0" borderId="18" xfId="62" applyNumberFormat="1" applyFont="1" applyBorder="1" applyAlignment="1" applyProtection="1">
      <alignment horizontal="center" vertical="center" shrinkToFit="1"/>
      <protection/>
    </xf>
    <xf numFmtId="0" fontId="2" fillId="0" borderId="0" xfId="62" applyNumberFormat="1" applyFont="1" applyFill="1" applyBorder="1" applyAlignment="1" applyProtection="1">
      <alignment vertical="center" wrapText="1"/>
      <protection/>
    </xf>
    <xf numFmtId="0" fontId="19" fillId="0" borderId="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NumberFormat="1" applyFont="1" applyFill="1" applyBorder="1" applyAlignment="1" applyProtection="1">
      <alignment horizontal="distributed" vertical="center" wrapText="1"/>
      <protection/>
    </xf>
    <xf numFmtId="0" fontId="20" fillId="0" borderId="0" xfId="62" applyNumberFormat="1" applyFont="1" applyFill="1" applyBorder="1" applyAlignment="1" applyProtection="1">
      <alignment vertical="center" wrapText="1"/>
      <protection/>
    </xf>
    <xf numFmtId="0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NumberFormat="1" applyFont="1" applyFill="1" applyBorder="1" applyAlignment="1" applyProtection="1">
      <alignment horizontal="center" vertical="center" wrapText="1" shrinkToFit="1"/>
      <protection/>
    </xf>
    <xf numFmtId="0" fontId="20" fillId="0" borderId="0" xfId="62" applyNumberFormat="1" applyFont="1" applyFill="1" applyBorder="1" applyAlignment="1" applyProtection="1">
      <alignment vertical="center" wrapText="1" shrinkToFit="1"/>
      <protection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0" fontId="6" fillId="0" borderId="0" xfId="62" applyNumberFormat="1" applyFont="1" applyBorder="1" applyAlignment="1" applyProtection="1">
      <alignment vertical="center" wrapText="1"/>
      <protection/>
    </xf>
    <xf numFmtId="0" fontId="35" fillId="0" borderId="22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18" xfId="0" applyFont="1" applyBorder="1" applyAlignment="1">
      <alignment horizontal="justify" vertical="center" wrapText="1"/>
    </xf>
    <xf numFmtId="179" fontId="17" fillId="0" borderId="0" xfId="62" applyNumberFormat="1" applyFont="1" applyBorder="1" applyAlignment="1" applyProtection="1">
      <alignment horizontal="center" vertical="center" shrinkToFit="1"/>
      <protection/>
    </xf>
    <xf numFmtId="210" fontId="13" fillId="0" borderId="48" xfId="62" applyNumberFormat="1" applyFont="1" applyBorder="1" applyAlignment="1" applyProtection="1">
      <alignment horizontal="left" vertical="center" shrinkToFit="1"/>
      <protection locked="0"/>
    </xf>
    <xf numFmtId="210" fontId="13" fillId="0" borderId="49" xfId="62" applyNumberFormat="1" applyFont="1" applyBorder="1" applyAlignment="1" applyProtection="1">
      <alignment horizontal="left" vertical="center" shrinkToFit="1"/>
      <protection locked="0"/>
    </xf>
    <xf numFmtId="210" fontId="13" fillId="0" borderId="37" xfId="62" applyNumberFormat="1" applyFont="1" applyBorder="1" applyAlignment="1" applyProtection="1">
      <alignment horizontal="left" vertical="center" shrinkToFit="1"/>
      <protection locked="0"/>
    </xf>
    <xf numFmtId="179" fontId="13" fillId="0" borderId="48" xfId="62" applyNumberFormat="1" applyFont="1" applyBorder="1" applyAlignment="1" applyProtection="1">
      <alignment horizontal="center" vertical="center" shrinkToFit="1"/>
      <protection locked="0"/>
    </xf>
    <xf numFmtId="179" fontId="13" fillId="0" borderId="37" xfId="62" applyNumberFormat="1" applyFont="1" applyBorder="1" applyAlignment="1" applyProtection="1">
      <alignment horizontal="center" vertical="center" shrinkToFit="1"/>
      <protection locked="0"/>
    </xf>
    <xf numFmtId="41" fontId="13" fillId="0" borderId="48" xfId="48" applyFont="1" applyBorder="1" applyAlignment="1" applyProtection="1">
      <alignment vertical="center" shrinkToFit="1"/>
      <protection locked="0"/>
    </xf>
    <xf numFmtId="41" fontId="13" fillId="0" borderId="49" xfId="48" applyFont="1" applyBorder="1" applyAlignment="1" applyProtection="1">
      <alignment vertical="center" shrinkToFit="1"/>
      <protection locked="0"/>
    </xf>
    <xf numFmtId="41" fontId="13" fillId="0" borderId="37" xfId="48" applyFont="1" applyBorder="1" applyAlignment="1" applyProtection="1">
      <alignment vertical="center" shrinkToFit="1"/>
      <protection locked="0"/>
    </xf>
    <xf numFmtId="179" fontId="13" fillId="0" borderId="48" xfId="48" applyNumberFormat="1" applyFont="1" applyBorder="1" applyAlignment="1" applyProtection="1">
      <alignment horizontal="right" vertical="center" shrinkToFit="1"/>
      <protection/>
    </xf>
    <xf numFmtId="179" fontId="13" fillId="0" borderId="49" xfId="48" applyNumberFormat="1" applyFont="1" applyBorder="1" applyAlignment="1" applyProtection="1">
      <alignment horizontal="right" vertical="center" shrinkToFit="1"/>
      <protection/>
    </xf>
    <xf numFmtId="179" fontId="13" fillId="0" borderId="37" xfId="48" applyNumberFormat="1" applyFont="1" applyBorder="1" applyAlignment="1" applyProtection="1">
      <alignment horizontal="right" vertical="center" shrinkToFit="1"/>
      <protection/>
    </xf>
    <xf numFmtId="0" fontId="13" fillId="0" borderId="48" xfId="62" applyNumberFormat="1" applyFont="1" applyBorder="1" applyAlignment="1" applyProtection="1">
      <alignment horizontal="center" vertical="center" shrinkToFit="1"/>
      <protection locked="0"/>
    </xf>
    <xf numFmtId="0" fontId="13" fillId="0" borderId="49" xfId="62" applyNumberFormat="1" applyFont="1" applyBorder="1" applyAlignment="1" applyProtection="1">
      <alignment horizontal="center" vertical="center" shrinkToFit="1"/>
      <protection locked="0"/>
    </xf>
    <xf numFmtId="0" fontId="13" fillId="0" borderId="50" xfId="62" applyNumberFormat="1" applyFont="1" applyBorder="1" applyAlignment="1" applyProtection="1">
      <alignment horizontal="center" vertical="center" shrinkToFit="1"/>
      <protection locked="0"/>
    </xf>
    <xf numFmtId="179" fontId="18" fillId="0" borderId="51" xfId="62" applyNumberFormat="1" applyFont="1" applyBorder="1" applyAlignment="1" applyProtection="1">
      <alignment horizontal="center" vertical="center" shrinkToFit="1"/>
      <protection/>
    </xf>
    <xf numFmtId="179" fontId="18" fillId="0" borderId="39" xfId="62" applyNumberFormat="1" applyFont="1" applyBorder="1" applyAlignment="1" applyProtection="1">
      <alignment horizontal="center" vertical="center" shrinkToFit="1"/>
      <protection/>
    </xf>
    <xf numFmtId="179" fontId="18" fillId="0" borderId="40" xfId="62" applyNumberFormat="1" applyFont="1" applyBorder="1" applyAlignment="1" applyProtection="1">
      <alignment horizontal="center" vertical="center" shrinkToFit="1"/>
      <protection/>
    </xf>
    <xf numFmtId="183" fontId="52" fillId="0" borderId="52" xfId="63" applyNumberFormat="1" applyFont="1" applyBorder="1" applyAlignment="1" applyProtection="1">
      <alignment horizontal="left" vertical="center" wrapText="1"/>
      <protection locked="0"/>
    </xf>
    <xf numFmtId="183" fontId="53" fillId="0" borderId="53" xfId="62" applyNumberFormat="1" applyFont="1" applyBorder="1" applyAlignment="1" applyProtection="1">
      <alignment horizontal="left" vertical="center" wrapText="1"/>
      <protection locked="0"/>
    </xf>
    <xf numFmtId="183" fontId="53" fillId="0" borderId="54" xfId="62" applyNumberFormat="1" applyFont="1" applyBorder="1" applyAlignment="1" applyProtection="1">
      <alignment horizontal="left" vertical="center" wrapText="1"/>
      <protection locked="0"/>
    </xf>
    <xf numFmtId="0" fontId="17" fillId="0" borderId="55" xfId="62" applyNumberFormat="1" applyFont="1" applyBorder="1" applyAlignment="1" applyProtection="1">
      <alignment horizontal="center" vertical="center" wrapText="1" shrinkToFit="1"/>
      <protection/>
    </xf>
    <xf numFmtId="0" fontId="17" fillId="0" borderId="56" xfId="62" applyNumberFormat="1" applyFont="1" applyBorder="1" applyAlignment="1" applyProtection="1">
      <alignment horizontal="center" vertical="center" wrapText="1" shrinkToFit="1"/>
      <protection/>
    </xf>
    <xf numFmtId="0" fontId="17" fillId="0" borderId="33" xfId="62" applyNumberFormat="1" applyFont="1" applyBorder="1" applyAlignment="1" applyProtection="1">
      <alignment horizontal="center" vertical="center" wrapText="1" shrinkToFit="1"/>
      <protection/>
    </xf>
    <xf numFmtId="210" fontId="50" fillId="0" borderId="57" xfId="62" applyNumberFormat="1" applyFont="1" applyBorder="1" applyAlignment="1" applyProtection="1">
      <alignment horizontal="left" vertical="center" shrinkToFit="1"/>
      <protection locked="0"/>
    </xf>
    <xf numFmtId="210" fontId="50" fillId="0" borderId="58" xfId="62" applyNumberFormat="1" applyFont="1" applyBorder="1" applyAlignment="1" applyProtection="1">
      <alignment horizontal="left" vertical="center" shrinkToFit="1"/>
      <protection locked="0"/>
    </xf>
    <xf numFmtId="210" fontId="50" fillId="0" borderId="59" xfId="62" applyNumberFormat="1" applyFont="1" applyBorder="1" applyAlignment="1" applyProtection="1">
      <alignment horizontal="left" vertical="center" shrinkToFit="1"/>
      <protection locked="0"/>
    </xf>
    <xf numFmtId="179" fontId="51" fillId="0" borderId="57" xfId="62" applyNumberFormat="1" applyFont="1" applyBorder="1" applyAlignment="1" applyProtection="1">
      <alignment horizontal="center" vertical="center" shrinkToFit="1"/>
      <protection locked="0"/>
    </xf>
    <xf numFmtId="179" fontId="51" fillId="0" borderId="59" xfId="62" applyNumberFormat="1" applyFont="1" applyBorder="1" applyAlignment="1" applyProtection="1">
      <alignment horizontal="center" vertical="center" shrinkToFit="1"/>
      <protection locked="0"/>
    </xf>
    <xf numFmtId="0" fontId="29" fillId="0" borderId="60" xfId="62" applyNumberFormat="1" applyFont="1" applyBorder="1" applyAlignment="1" applyProtection="1">
      <alignment horizontal="center" vertical="center" wrapText="1"/>
      <protection/>
    </xf>
    <xf numFmtId="0" fontId="29" fillId="0" borderId="61" xfId="62" applyNumberFormat="1" applyFont="1" applyBorder="1" applyAlignment="1" applyProtection="1">
      <alignment horizontal="center" vertical="center" wrapText="1"/>
      <protection/>
    </xf>
    <xf numFmtId="0" fontId="29" fillId="0" borderId="62" xfId="62" applyNumberFormat="1" applyFont="1" applyBorder="1" applyAlignment="1" applyProtection="1">
      <alignment horizontal="center" vertical="center" wrapText="1"/>
      <protection/>
    </xf>
    <xf numFmtId="0" fontId="31" fillId="0" borderId="60" xfId="62" applyNumberFormat="1" applyFont="1" applyBorder="1" applyAlignment="1" applyProtection="1">
      <alignment horizontal="right" vertical="center" shrinkToFit="1"/>
      <protection/>
    </xf>
    <xf numFmtId="0" fontId="31" fillId="0" borderId="61" xfId="62" applyNumberFormat="1" applyFont="1" applyBorder="1" applyAlignment="1" applyProtection="1">
      <alignment horizontal="right" vertical="center" shrinkToFit="1"/>
      <protection/>
    </xf>
    <xf numFmtId="0" fontId="45" fillId="0" borderId="29" xfId="0" applyFont="1" applyFill="1" applyBorder="1" applyAlignment="1">
      <alignment horizontal="left" vertical="center"/>
    </xf>
    <xf numFmtId="0" fontId="45" fillId="0" borderId="63" xfId="0" applyFont="1" applyFill="1" applyBorder="1" applyAlignment="1">
      <alignment horizontal="left" vertical="center"/>
    </xf>
    <xf numFmtId="0" fontId="46" fillId="0" borderId="64" xfId="62" applyNumberFormat="1" applyFont="1" applyBorder="1" applyAlignment="1" applyProtection="1">
      <alignment horizontal="left" vertical="center" wrapText="1"/>
      <protection/>
    </xf>
    <xf numFmtId="0" fontId="46" fillId="0" borderId="30" xfId="62" applyNumberFormat="1" applyFont="1" applyBorder="1" applyAlignment="1" applyProtection="1">
      <alignment horizontal="left" vertical="center" wrapText="1"/>
      <protection/>
    </xf>
    <xf numFmtId="0" fontId="17" fillId="0" borderId="56" xfId="62" applyNumberFormat="1" applyFont="1" applyBorder="1" applyAlignment="1" applyProtection="1">
      <alignment horizontal="center" vertical="center" wrapText="1"/>
      <protection/>
    </xf>
    <xf numFmtId="0" fontId="17" fillId="0" borderId="33" xfId="62" applyNumberFormat="1" applyFont="1" applyBorder="1" applyAlignment="1" applyProtection="1">
      <alignment horizontal="center" vertical="center" wrapText="1"/>
      <protection/>
    </xf>
    <xf numFmtId="0" fontId="45" fillId="0" borderId="65" xfId="0" applyFont="1" applyFill="1" applyBorder="1" applyAlignment="1">
      <alignment horizontal="left" vertical="center"/>
    </xf>
    <xf numFmtId="0" fontId="45" fillId="0" borderId="66" xfId="0" applyFont="1" applyFill="1" applyBorder="1" applyAlignment="1">
      <alignment horizontal="left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188" fontId="47" fillId="0" borderId="28" xfId="62" applyNumberFormat="1" applyFont="1" applyBorder="1" applyAlignment="1" applyProtection="1">
      <alignment horizontal="left" vertical="center" wrapText="1" indent="1" shrinkToFit="1"/>
      <protection locked="0"/>
    </xf>
    <xf numFmtId="188" fontId="47" fillId="0" borderId="70" xfId="62" applyNumberFormat="1" applyFont="1" applyBorder="1" applyAlignment="1" applyProtection="1">
      <alignment horizontal="left" vertical="center" wrapText="1" indent="1" shrinkToFit="1"/>
      <protection locked="0"/>
    </xf>
    <xf numFmtId="188" fontId="47" fillId="0" borderId="71" xfId="62" applyNumberFormat="1" applyFont="1" applyBorder="1" applyAlignment="1" applyProtection="1">
      <alignment horizontal="left" vertical="center" wrapText="1" indent="1" shrinkToFit="1"/>
      <protection locked="0"/>
    </xf>
    <xf numFmtId="208" fontId="47" fillId="0" borderId="29" xfId="62" applyNumberFormat="1" applyFont="1" applyBorder="1" applyAlignment="1" applyProtection="1">
      <alignment horizontal="left" vertical="center" wrapText="1" indent="1" shrinkToFit="1"/>
      <protection locked="0"/>
    </xf>
    <xf numFmtId="208" fontId="47" fillId="0" borderId="52" xfId="62" applyNumberFormat="1" applyFont="1" applyBorder="1" applyAlignment="1" applyProtection="1">
      <alignment horizontal="left" vertical="center" wrapText="1" indent="1" shrinkToFit="1"/>
      <protection locked="0"/>
    </xf>
    <xf numFmtId="208" fontId="47" fillId="0" borderId="63" xfId="62" applyNumberFormat="1" applyFont="1" applyBorder="1" applyAlignment="1" applyProtection="1">
      <alignment horizontal="left" vertical="center" wrapText="1" indent="1" shrinkToFit="1"/>
      <protection locked="0"/>
    </xf>
    <xf numFmtId="0" fontId="44" fillId="0" borderId="72" xfId="0" applyFont="1" applyFill="1" applyBorder="1" applyAlignment="1">
      <alignment horizontal="left" vertical="center"/>
    </xf>
    <xf numFmtId="0" fontId="44" fillId="0" borderId="73" xfId="0" applyFont="1" applyFill="1" applyBorder="1" applyAlignment="1">
      <alignment horizontal="left" vertical="center"/>
    </xf>
    <xf numFmtId="0" fontId="44" fillId="0" borderId="74" xfId="0" applyFont="1" applyFill="1" applyBorder="1" applyAlignment="1">
      <alignment horizontal="left" vertical="center"/>
    </xf>
    <xf numFmtId="203" fontId="47" fillId="0" borderId="75" xfId="62" applyNumberFormat="1" applyFont="1" applyBorder="1" applyAlignment="1" applyProtection="1">
      <alignment horizontal="left" vertical="center" wrapText="1"/>
      <protection locked="0"/>
    </xf>
    <xf numFmtId="203" fontId="47" fillId="0" borderId="76" xfId="62" applyNumberFormat="1" applyFont="1" applyBorder="1" applyAlignment="1" applyProtection="1">
      <alignment horizontal="left" vertical="center" wrapText="1"/>
      <protection locked="0"/>
    </xf>
    <xf numFmtId="203" fontId="47" fillId="0" borderId="77" xfId="62" applyNumberFormat="1" applyFont="1" applyBorder="1" applyAlignment="1" applyProtection="1">
      <alignment horizontal="left" vertical="center" wrapText="1"/>
      <protection locked="0"/>
    </xf>
    <xf numFmtId="0" fontId="49" fillId="0" borderId="78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79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6" fillId="0" borderId="28" xfId="62" applyNumberFormat="1" applyFont="1" applyBorder="1" applyAlignment="1" applyProtection="1">
      <alignment horizontal="left" vertical="center" wrapText="1" shrinkToFit="1"/>
      <protection/>
    </xf>
    <xf numFmtId="0" fontId="46" fillId="0" borderId="29" xfId="62" applyNumberFormat="1" applyFont="1" applyBorder="1" applyAlignment="1" applyProtection="1">
      <alignment horizontal="left" vertical="center" wrapText="1"/>
      <protection/>
    </xf>
    <xf numFmtId="210" fontId="51" fillId="0" borderId="48" xfId="62" applyNumberFormat="1" applyFont="1" applyBorder="1" applyAlignment="1" applyProtection="1">
      <alignment horizontal="left" vertical="center" shrinkToFit="1"/>
      <protection locked="0"/>
    </xf>
    <xf numFmtId="210" fontId="51" fillId="0" borderId="49" xfId="62" applyNumberFormat="1" applyFont="1" applyBorder="1" applyAlignment="1" applyProtection="1">
      <alignment horizontal="left" vertical="center" shrinkToFit="1"/>
      <protection locked="0"/>
    </xf>
    <xf numFmtId="210" fontId="51" fillId="0" borderId="37" xfId="62" applyNumberFormat="1" applyFont="1" applyBorder="1" applyAlignment="1" applyProtection="1">
      <alignment horizontal="left" vertical="center" shrinkToFit="1"/>
      <protection locked="0"/>
    </xf>
    <xf numFmtId="0" fontId="24" fillId="0" borderId="52" xfId="62" applyNumberFormat="1" applyFont="1" applyBorder="1" applyAlignment="1" applyProtection="1">
      <alignment horizontal="center" vertical="center" wrapText="1"/>
      <protection/>
    </xf>
    <xf numFmtId="0" fontId="24" fillId="0" borderId="53" xfId="62" applyNumberFormat="1" applyFont="1" applyBorder="1" applyAlignment="1" applyProtection="1">
      <alignment horizontal="center" vertical="center" wrapText="1"/>
      <protection/>
    </xf>
    <xf numFmtId="0" fontId="24" fillId="0" borderId="54" xfId="62" applyNumberFormat="1" applyFont="1" applyBorder="1" applyAlignment="1" applyProtection="1">
      <alignment horizontal="center" vertical="center" wrapText="1"/>
      <protection/>
    </xf>
    <xf numFmtId="0" fontId="25" fillId="0" borderId="28" xfId="62" applyNumberFormat="1" applyFont="1" applyBorder="1" applyAlignment="1" applyProtection="1">
      <alignment horizontal="center" vertical="center" wrapText="1"/>
      <protection/>
    </xf>
    <xf numFmtId="0" fontId="25" fillId="0" borderId="71" xfId="62" applyNumberFormat="1" applyFont="1" applyBorder="1" applyAlignment="1" applyProtection="1">
      <alignment horizontal="center" vertical="center" wrapText="1"/>
      <protection/>
    </xf>
    <xf numFmtId="0" fontId="24" fillId="0" borderId="80" xfId="62" applyNumberFormat="1" applyFont="1" applyBorder="1" applyAlignment="1" applyProtection="1">
      <alignment horizontal="center" vertical="center" wrapText="1"/>
      <protection/>
    </xf>
    <xf numFmtId="0" fontId="28" fillId="33" borderId="26" xfId="62" applyNumberFormat="1" applyFont="1" applyFill="1" applyBorder="1" applyAlignment="1" applyProtection="1">
      <alignment horizontal="center" vertical="center" shrinkToFit="1"/>
      <protection/>
    </xf>
    <xf numFmtId="0" fontId="24" fillId="0" borderId="75" xfId="62" applyNumberFormat="1" applyFont="1" applyBorder="1" applyAlignment="1" applyProtection="1">
      <alignment horizontal="center" vertical="center" wrapText="1"/>
      <protection/>
    </xf>
    <xf numFmtId="0" fontId="24" fillId="0" borderId="76" xfId="62" applyNumberFormat="1" applyFont="1" applyBorder="1" applyAlignment="1" applyProtection="1">
      <alignment horizontal="center" vertical="center" wrapText="1"/>
      <protection/>
    </xf>
    <xf numFmtId="0" fontId="24" fillId="0" borderId="81" xfId="62" applyNumberFormat="1" applyFont="1" applyBorder="1" applyAlignment="1" applyProtection="1">
      <alignment horizontal="center" vertical="center" wrapText="1"/>
      <protection/>
    </xf>
    <xf numFmtId="197" fontId="24" fillId="0" borderId="52" xfId="62" applyNumberFormat="1" applyFont="1" applyBorder="1" applyAlignment="1" applyProtection="1">
      <alignment horizontal="center" vertical="center" wrapText="1"/>
      <protection/>
    </xf>
    <xf numFmtId="197" fontId="24" fillId="0" borderId="53" xfId="62" applyNumberFormat="1" applyFont="1" applyBorder="1" applyAlignment="1" applyProtection="1">
      <alignment horizontal="center" vertical="center" wrapText="1"/>
      <protection/>
    </xf>
    <xf numFmtId="197" fontId="24" fillId="0" borderId="80" xfId="62" applyNumberFormat="1" applyFont="1" applyBorder="1" applyAlignment="1" applyProtection="1">
      <alignment horizontal="center" vertical="center" wrapText="1"/>
      <protection/>
    </xf>
    <xf numFmtId="0" fontId="45" fillId="0" borderId="30" xfId="0" applyFont="1" applyFill="1" applyBorder="1" applyAlignment="1">
      <alignment horizontal="left" vertical="center"/>
    </xf>
    <xf numFmtId="0" fontId="45" fillId="0" borderId="82" xfId="0" applyFont="1" applyFill="1" applyBorder="1" applyAlignment="1">
      <alignment horizontal="left" vertical="center"/>
    </xf>
    <xf numFmtId="211" fontId="56" fillId="0" borderId="26" xfId="62" applyNumberFormat="1" applyFont="1" applyBorder="1" applyAlignment="1" applyProtection="1">
      <alignment horizontal="left" vertical="center" shrinkToFit="1"/>
      <protection locked="0"/>
    </xf>
    <xf numFmtId="0" fontId="44" fillId="0" borderId="83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24" fillId="0" borderId="77" xfId="62" applyNumberFormat="1" applyFont="1" applyBorder="1" applyAlignment="1" applyProtection="1">
      <alignment horizontal="center" vertical="center" wrapText="1"/>
      <protection/>
    </xf>
    <xf numFmtId="211" fontId="56" fillId="0" borderId="26" xfId="62" applyNumberFormat="1" applyFont="1" applyBorder="1" applyAlignment="1" applyProtection="1">
      <alignment horizontal="center" vertical="center" shrinkToFit="1"/>
      <protection locked="0"/>
    </xf>
    <xf numFmtId="213" fontId="6" fillId="0" borderId="0" xfId="62" applyNumberFormat="1" applyFont="1" applyBorder="1" applyAlignment="1" applyProtection="1">
      <alignment horizontal="right" vertical="center" wrapText="1"/>
      <protection/>
    </xf>
    <xf numFmtId="0" fontId="7" fillId="0" borderId="0" xfId="62" applyNumberFormat="1" applyFont="1" applyAlignment="1" applyProtection="1">
      <alignment horizontal="center" vertical="center" wrapText="1"/>
      <protection/>
    </xf>
    <xf numFmtId="0" fontId="8" fillId="0" borderId="26" xfId="62" applyNumberFormat="1" applyFont="1" applyBorder="1" applyAlignment="1" applyProtection="1">
      <alignment horizontal="center" vertical="center" wrapText="1"/>
      <protection/>
    </xf>
    <xf numFmtId="212" fontId="12" fillId="0" borderId="84" xfId="62" applyNumberFormat="1" applyFont="1" applyBorder="1" applyAlignment="1" applyProtection="1">
      <alignment horizontal="left" vertical="center" wrapText="1" indent="2"/>
      <protection locked="0"/>
    </xf>
    <xf numFmtId="212" fontId="12" fillId="0" borderId="0" xfId="62" applyNumberFormat="1" applyFont="1" applyBorder="1" applyAlignment="1" applyProtection="1">
      <alignment horizontal="left" vertical="center" wrapText="1" indent="2"/>
      <protection locked="0"/>
    </xf>
    <xf numFmtId="212" fontId="12" fillId="0" borderId="85" xfId="62" applyNumberFormat="1" applyFont="1" applyBorder="1" applyAlignment="1" applyProtection="1">
      <alignment horizontal="left" vertical="center" wrapText="1" indent="2"/>
      <protection locked="0"/>
    </xf>
    <xf numFmtId="0" fontId="32" fillId="0" borderId="84" xfId="62" applyNumberFormat="1" applyFont="1" applyBorder="1" applyAlignment="1" applyProtection="1">
      <alignment horizontal="left" vertical="center" wrapText="1" indent="1"/>
      <protection/>
    </xf>
    <xf numFmtId="0" fontId="32" fillId="0" borderId="0" xfId="62" applyNumberFormat="1" applyFont="1" applyBorder="1" applyAlignment="1" applyProtection="1">
      <alignment horizontal="left" vertical="center" wrapText="1" indent="1"/>
      <protection/>
    </xf>
    <xf numFmtId="0" fontId="32" fillId="0" borderId="85" xfId="62" applyNumberFormat="1" applyFont="1" applyBorder="1" applyAlignment="1" applyProtection="1">
      <alignment horizontal="left" vertical="center" wrapText="1" indent="1"/>
      <protection/>
    </xf>
    <xf numFmtId="0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203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212" fontId="12" fillId="0" borderId="86" xfId="62" applyNumberFormat="1" applyFont="1" applyBorder="1" applyAlignment="1" applyProtection="1">
      <alignment horizontal="left" vertical="center" wrapText="1" indent="2"/>
      <protection locked="0"/>
    </xf>
    <xf numFmtId="212" fontId="12" fillId="0" borderId="87" xfId="62" applyNumberFormat="1" applyFont="1" applyBorder="1" applyAlignment="1" applyProtection="1">
      <alignment horizontal="left" vertical="center" wrapText="1" indent="2"/>
      <protection locked="0"/>
    </xf>
    <xf numFmtId="212" fontId="12" fillId="0" borderId="88" xfId="62" applyNumberFormat="1" applyFont="1" applyBorder="1" applyAlignment="1" applyProtection="1">
      <alignment horizontal="left" vertical="center" wrapText="1" indent="2"/>
      <protection locked="0"/>
    </xf>
    <xf numFmtId="0" fontId="22" fillId="0" borderId="0" xfId="62" applyNumberFormat="1" applyFont="1" applyFill="1" applyBorder="1" applyAlignment="1" applyProtection="1">
      <alignment horizontal="center" vertical="center" wrapText="1"/>
      <protection/>
    </xf>
    <xf numFmtId="179" fontId="15" fillId="0" borderId="51" xfId="48" applyNumberFormat="1" applyFont="1" applyBorder="1" applyAlignment="1" applyProtection="1">
      <alignment horizontal="right" vertical="center" shrinkToFit="1"/>
      <protection/>
    </xf>
    <xf numFmtId="179" fontId="15" fillId="0" borderId="39" xfId="48" applyNumberFormat="1" applyFont="1" applyBorder="1" applyAlignment="1" applyProtection="1">
      <alignment horizontal="right" vertical="center" shrinkToFit="1"/>
      <protection/>
    </xf>
    <xf numFmtId="179" fontId="15" fillId="0" borderId="40" xfId="48" applyNumberFormat="1" applyFont="1" applyBorder="1" applyAlignment="1" applyProtection="1">
      <alignment horizontal="right" vertical="center" shrinkToFit="1"/>
      <protection/>
    </xf>
    <xf numFmtId="0" fontId="11" fillId="0" borderId="84" xfId="62" applyNumberFormat="1" applyFont="1" applyBorder="1" applyAlignment="1" applyProtection="1">
      <alignment horizontal="left" vertical="center" wrapText="1" indent="1"/>
      <protection/>
    </xf>
    <xf numFmtId="0" fontId="11" fillId="0" borderId="0" xfId="62" applyNumberFormat="1" applyFont="1" applyBorder="1" applyAlignment="1" applyProtection="1">
      <alignment horizontal="left" vertical="center" wrapText="1" indent="1"/>
      <protection/>
    </xf>
    <xf numFmtId="0" fontId="11" fillId="0" borderId="85" xfId="62" applyNumberFormat="1" applyFont="1" applyBorder="1" applyAlignment="1" applyProtection="1">
      <alignment horizontal="left" vertical="center" wrapText="1" indent="1"/>
      <protection/>
    </xf>
    <xf numFmtId="0" fontId="14" fillId="0" borderId="51" xfId="62" applyNumberFormat="1" applyFont="1" applyBorder="1" applyAlignment="1" applyProtection="1">
      <alignment horizontal="justify" vertical="center" shrinkToFit="1"/>
      <protection/>
    </xf>
    <xf numFmtId="0" fontId="14" fillId="0" borderId="39" xfId="62" applyNumberFormat="1" applyFont="1" applyBorder="1" applyAlignment="1" applyProtection="1">
      <alignment horizontal="justify" vertical="center" shrinkToFit="1"/>
      <protection/>
    </xf>
    <xf numFmtId="0" fontId="14" fillId="0" borderId="89" xfId="62" applyNumberFormat="1" applyFont="1" applyBorder="1" applyAlignment="1" applyProtection="1">
      <alignment horizontal="justify" vertical="center" shrinkToFit="1"/>
      <protection/>
    </xf>
    <xf numFmtId="0" fontId="44" fillId="0" borderId="78" xfId="0" applyFont="1" applyFill="1" applyBorder="1" applyAlignment="1">
      <alignment horizontal="center" vertical="center"/>
    </xf>
    <xf numFmtId="214" fontId="27" fillId="0" borderId="61" xfId="62" applyNumberFormat="1" applyFont="1" applyBorder="1" applyAlignment="1" applyProtection="1">
      <alignment horizontal="center" vertical="center" shrinkToFit="1"/>
      <protection/>
    </xf>
    <xf numFmtId="0" fontId="24" fillId="0" borderId="28" xfId="62" applyNumberFormat="1" applyFont="1" applyBorder="1" applyAlignment="1" applyProtection="1">
      <alignment horizontal="center" vertical="center" wrapText="1"/>
      <protection/>
    </xf>
    <xf numFmtId="0" fontId="24" fillId="0" borderId="29" xfId="62" applyNumberFormat="1" applyFont="1" applyBorder="1" applyAlignment="1" applyProtection="1">
      <alignment horizontal="center" vertical="center" wrapText="1"/>
      <protection/>
    </xf>
    <xf numFmtId="0" fontId="30" fillId="0" borderId="61" xfId="62" applyNumberFormat="1" applyFont="1" applyBorder="1" applyAlignment="1" applyProtection="1">
      <alignment horizontal="center" vertical="center" wrapText="1" shrinkToFit="1"/>
      <protection/>
    </xf>
    <xf numFmtId="0" fontId="14" fillId="0" borderId="26" xfId="62" applyNumberFormat="1" applyFont="1" applyBorder="1" applyAlignment="1" applyProtection="1">
      <alignment horizontal="center" vertical="center" wrapText="1"/>
      <protection/>
    </xf>
    <xf numFmtId="0" fontId="17" fillId="0" borderId="55" xfId="62" applyNumberFormat="1" applyFont="1" applyBorder="1" applyAlignment="1" applyProtection="1">
      <alignment horizontal="center" vertical="center" wrapText="1"/>
      <protection/>
    </xf>
    <xf numFmtId="0" fontId="17" fillId="0" borderId="90" xfId="62" applyNumberFormat="1" applyFont="1" applyBorder="1" applyAlignment="1" applyProtection="1">
      <alignment horizontal="center" vertical="center" wrapText="1"/>
      <protection/>
    </xf>
    <xf numFmtId="0" fontId="51" fillId="0" borderId="57" xfId="62" applyNumberFormat="1" applyFont="1" applyBorder="1" applyAlignment="1" applyProtection="1">
      <alignment horizontal="center" vertical="center" shrinkToFit="1"/>
      <protection locked="0"/>
    </xf>
    <xf numFmtId="0" fontId="51" fillId="0" borderId="58" xfId="62" applyNumberFormat="1" applyFont="1" applyBorder="1" applyAlignment="1" applyProtection="1">
      <alignment horizontal="center" vertical="center" shrinkToFit="1"/>
      <protection locked="0"/>
    </xf>
    <xf numFmtId="0" fontId="51" fillId="0" borderId="91" xfId="62" applyNumberFormat="1" applyFont="1" applyBorder="1" applyAlignment="1" applyProtection="1">
      <alignment horizontal="center" vertical="center" shrinkToFit="1"/>
      <protection locked="0"/>
    </xf>
    <xf numFmtId="41" fontId="51" fillId="0" borderId="57" xfId="48" applyFont="1" applyBorder="1" applyAlignment="1" applyProtection="1">
      <alignment vertical="center" shrinkToFit="1"/>
      <protection locked="0"/>
    </xf>
    <xf numFmtId="41" fontId="51" fillId="0" borderId="58" xfId="48" applyFont="1" applyBorder="1" applyAlignment="1" applyProtection="1">
      <alignment vertical="center" shrinkToFit="1"/>
      <protection locked="0"/>
    </xf>
    <xf numFmtId="41" fontId="51" fillId="0" borderId="59" xfId="48" applyFont="1" applyBorder="1" applyAlignment="1" applyProtection="1">
      <alignment vertical="center" shrinkToFit="1"/>
      <protection locked="0"/>
    </xf>
    <xf numFmtId="179" fontId="51" fillId="0" borderId="48" xfId="48" applyNumberFormat="1" applyFont="1" applyBorder="1" applyAlignment="1" applyProtection="1">
      <alignment horizontal="right" vertical="center" shrinkToFit="1"/>
      <protection/>
    </xf>
    <xf numFmtId="179" fontId="51" fillId="0" borderId="49" xfId="48" applyNumberFormat="1" applyFont="1" applyBorder="1" applyAlignment="1" applyProtection="1">
      <alignment horizontal="right" vertical="center" shrinkToFit="1"/>
      <protection/>
    </xf>
    <xf numFmtId="0" fontId="54" fillId="0" borderId="26" xfId="62" applyNumberFormat="1" applyFont="1" applyBorder="1" applyAlignment="1" applyProtection="1">
      <alignment vertical="center" wrapText="1"/>
      <protection/>
    </xf>
    <xf numFmtId="212" fontId="43" fillId="0" borderId="84" xfId="62" applyNumberFormat="1" applyFont="1" applyBorder="1" applyAlignment="1" applyProtection="1">
      <alignment horizontal="left" vertical="center" wrapText="1" indent="2"/>
      <protection locked="0"/>
    </xf>
    <xf numFmtId="212" fontId="43" fillId="0" borderId="0" xfId="62" applyNumberFormat="1" applyFont="1" applyBorder="1" applyAlignment="1" applyProtection="1">
      <alignment horizontal="left" vertical="center" wrapText="1" indent="2"/>
      <protection locked="0"/>
    </xf>
    <xf numFmtId="212" fontId="43" fillId="0" borderId="85" xfId="62" applyNumberFormat="1" applyFont="1" applyBorder="1" applyAlignment="1" applyProtection="1">
      <alignment horizontal="left" vertical="center" wrapText="1" indent="2"/>
      <protection locked="0"/>
    </xf>
    <xf numFmtId="183" fontId="48" fillId="0" borderId="52" xfId="62" applyNumberFormat="1" applyFont="1" applyBorder="1" applyAlignment="1" applyProtection="1">
      <alignment horizontal="left" vertical="center" wrapText="1"/>
      <protection locked="0"/>
    </xf>
    <xf numFmtId="183" fontId="48" fillId="0" borderId="54" xfId="62" applyNumberFormat="1" applyFont="1" applyBorder="1" applyAlignment="1" applyProtection="1">
      <alignment horizontal="left" vertical="center" wrapText="1"/>
      <protection locked="0"/>
    </xf>
    <xf numFmtId="183" fontId="48" fillId="0" borderId="80" xfId="62" applyNumberFormat="1" applyFont="1" applyBorder="1" applyAlignment="1" applyProtection="1">
      <alignment horizontal="left" vertical="center" wrapText="1"/>
      <protection locked="0"/>
    </xf>
    <xf numFmtId="0" fontId="32" fillId="0" borderId="92" xfId="62" applyNumberFormat="1" applyFont="1" applyBorder="1" applyAlignment="1" applyProtection="1">
      <alignment horizontal="left" vertical="center" wrapText="1" indent="1"/>
      <protection/>
    </xf>
    <xf numFmtId="0" fontId="32" fillId="0" borderId="93" xfId="62" applyNumberFormat="1" applyFont="1" applyBorder="1" applyAlignment="1" applyProtection="1">
      <alignment horizontal="left" vertical="center" wrapText="1" indent="1"/>
      <protection/>
    </xf>
    <xf numFmtId="0" fontId="32" fillId="0" borderId="94" xfId="62" applyNumberFormat="1" applyFont="1" applyBorder="1" applyAlignment="1" applyProtection="1">
      <alignment horizontal="left" vertical="center" wrapText="1" indent="1"/>
      <protection/>
    </xf>
    <xf numFmtId="0" fontId="24" fillId="0" borderId="30" xfId="62" applyNumberFormat="1" applyFont="1" applyBorder="1" applyAlignment="1" applyProtection="1">
      <alignment horizontal="center" vertical="center" wrapText="1"/>
      <protection/>
    </xf>
    <xf numFmtId="0" fontId="14" fillId="0" borderId="95" xfId="62" applyNumberFormat="1" applyFont="1" applyBorder="1" applyAlignment="1" applyProtection="1">
      <alignment horizontal="center" vertical="center" wrapText="1"/>
      <protection/>
    </xf>
    <xf numFmtId="0" fontId="14" fillId="0" borderId="12" xfId="62" applyNumberFormat="1" applyFont="1" applyBorder="1" applyAlignment="1" applyProtection="1">
      <alignment horizontal="center" vertical="center" wrapText="1"/>
      <protection/>
    </xf>
    <xf numFmtId="0" fontId="14" fillId="0" borderId="96" xfId="62" applyNumberFormat="1" applyFont="1" applyBorder="1" applyAlignment="1" applyProtection="1">
      <alignment horizontal="center" vertical="center" wrapText="1"/>
      <protection/>
    </xf>
    <xf numFmtId="0" fontId="59" fillId="0" borderId="26" xfId="62" applyNumberFormat="1" applyFont="1" applyBorder="1" applyAlignment="1" applyProtection="1">
      <alignment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0)견적서 양식_발주서양식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2</xdr:row>
      <xdr:rowOff>9525</xdr:rowOff>
    </xdr:from>
    <xdr:to>
      <xdr:col>22</xdr:col>
      <xdr:colOff>485775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210675" y="904875"/>
          <a:ext cx="27527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9525</xdr:rowOff>
    </xdr:from>
    <xdr:to>
      <xdr:col>22</xdr:col>
      <xdr:colOff>847725</xdr:colOff>
      <xdr:row>45</xdr:row>
      <xdr:rowOff>257175</xdr:rowOff>
    </xdr:to>
    <xdr:grpSp>
      <xdr:nvGrpSpPr>
        <xdr:cNvPr id="2" name="Group 2"/>
        <xdr:cNvGrpSpPr>
          <a:grpSpLocks/>
        </xdr:cNvGrpSpPr>
      </xdr:nvGrpSpPr>
      <xdr:grpSpPr>
        <a:xfrm>
          <a:off x="8201025" y="15821025"/>
          <a:ext cx="4124325" cy="1104900"/>
          <a:chOff x="873" y="1653"/>
          <a:chExt cx="433" cy="116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873" y="1653"/>
            <a:ext cx="433" cy="11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880" y="1677"/>
            <a:ext cx="30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926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당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917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917" y="1688"/>
            <a:ext cx="38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93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7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15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231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100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리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08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과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116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1238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</xdr:grpSp>
    <xdr:clientData/>
  </xdr:twoCellAnchor>
  <xdr:twoCellAnchor>
    <xdr:from>
      <xdr:col>17</xdr:col>
      <xdr:colOff>66675</xdr:colOff>
      <xdr:row>42</xdr:row>
      <xdr:rowOff>9525</xdr:rowOff>
    </xdr:from>
    <xdr:to>
      <xdr:col>22</xdr:col>
      <xdr:colOff>847725</xdr:colOff>
      <xdr:row>45</xdr:row>
      <xdr:rowOff>257175</xdr:rowOff>
    </xdr:to>
    <xdr:grpSp>
      <xdr:nvGrpSpPr>
        <xdr:cNvPr id="16" name="Group 39"/>
        <xdr:cNvGrpSpPr>
          <a:grpSpLocks/>
        </xdr:cNvGrpSpPr>
      </xdr:nvGrpSpPr>
      <xdr:grpSpPr>
        <a:xfrm>
          <a:off x="8201025" y="15821025"/>
          <a:ext cx="4124325" cy="1104900"/>
          <a:chOff x="873" y="1653"/>
          <a:chExt cx="433" cy="116"/>
        </a:xfrm>
        <a:solidFill>
          <a:srgbClr val="FFFFFF"/>
        </a:solidFill>
      </xdr:grpSpPr>
      <xdr:sp>
        <xdr:nvSpPr>
          <xdr:cNvPr id="17" name="Rectangle 40"/>
          <xdr:cNvSpPr>
            <a:spLocks/>
          </xdr:cNvSpPr>
        </xdr:nvSpPr>
        <xdr:spPr>
          <a:xfrm>
            <a:off x="873" y="1653"/>
            <a:ext cx="433" cy="11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Text Box 41"/>
          <xdr:cNvSpPr txBox="1">
            <a:spLocks noChangeArrowheads="1"/>
          </xdr:cNvSpPr>
        </xdr:nvSpPr>
        <xdr:spPr>
          <a:xfrm>
            <a:off x="880" y="1677"/>
            <a:ext cx="30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19" name="Text Box 42"/>
          <xdr:cNvSpPr txBox="1">
            <a:spLocks noChangeArrowheads="1"/>
          </xdr:cNvSpPr>
        </xdr:nvSpPr>
        <xdr:spPr>
          <a:xfrm>
            <a:off x="926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당</a:t>
            </a:r>
          </a:p>
        </xdr:txBody>
      </xdr:sp>
      <xdr:sp>
        <xdr:nvSpPr>
          <xdr:cNvPr id="20" name="Line 43"/>
          <xdr:cNvSpPr>
            <a:spLocks/>
          </xdr:cNvSpPr>
        </xdr:nvSpPr>
        <xdr:spPr>
          <a:xfrm>
            <a:off x="917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Line 44"/>
          <xdr:cNvSpPr>
            <a:spLocks/>
          </xdr:cNvSpPr>
        </xdr:nvSpPr>
        <xdr:spPr>
          <a:xfrm>
            <a:off x="917" y="1688"/>
            <a:ext cx="38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45"/>
          <xdr:cNvSpPr>
            <a:spLocks/>
          </xdr:cNvSpPr>
        </xdr:nvSpPr>
        <xdr:spPr>
          <a:xfrm>
            <a:off x="993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Line 46"/>
          <xdr:cNvSpPr>
            <a:spLocks/>
          </xdr:cNvSpPr>
        </xdr:nvSpPr>
        <xdr:spPr>
          <a:xfrm>
            <a:off x="107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Line 47"/>
          <xdr:cNvSpPr>
            <a:spLocks/>
          </xdr:cNvSpPr>
        </xdr:nvSpPr>
        <xdr:spPr>
          <a:xfrm>
            <a:off x="115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48"/>
          <xdr:cNvSpPr>
            <a:spLocks/>
          </xdr:cNvSpPr>
        </xdr:nvSpPr>
        <xdr:spPr>
          <a:xfrm>
            <a:off x="1231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Text Box 49"/>
          <xdr:cNvSpPr txBox="1">
            <a:spLocks noChangeArrowheads="1"/>
          </xdr:cNvSpPr>
        </xdr:nvSpPr>
        <xdr:spPr>
          <a:xfrm>
            <a:off x="100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리</a:t>
            </a:r>
          </a:p>
        </xdr:txBody>
      </xdr:sp>
      <xdr:sp>
        <xdr:nvSpPr>
          <xdr:cNvPr id="27" name="Text Box 50"/>
          <xdr:cNvSpPr txBox="1">
            <a:spLocks noChangeArrowheads="1"/>
          </xdr:cNvSpPr>
        </xdr:nvSpPr>
        <xdr:spPr>
          <a:xfrm>
            <a:off x="108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과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28" name="Text Box 51"/>
          <xdr:cNvSpPr txBox="1">
            <a:spLocks noChangeArrowheads="1"/>
          </xdr:cNvSpPr>
        </xdr:nvSpPr>
        <xdr:spPr>
          <a:xfrm>
            <a:off x="116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29" name="Text Box 52"/>
          <xdr:cNvSpPr txBox="1">
            <a:spLocks noChangeArrowheads="1"/>
          </xdr:cNvSpPr>
        </xdr:nvSpPr>
        <xdr:spPr>
          <a:xfrm>
            <a:off x="1238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</xdr:grpSp>
    <xdr:clientData/>
  </xdr:twoCellAnchor>
  <xdr:twoCellAnchor>
    <xdr:from>
      <xdr:col>17</xdr:col>
      <xdr:colOff>66675</xdr:colOff>
      <xdr:row>42</xdr:row>
      <xdr:rowOff>9525</xdr:rowOff>
    </xdr:from>
    <xdr:to>
      <xdr:col>22</xdr:col>
      <xdr:colOff>847725</xdr:colOff>
      <xdr:row>45</xdr:row>
      <xdr:rowOff>257175</xdr:rowOff>
    </xdr:to>
    <xdr:grpSp>
      <xdr:nvGrpSpPr>
        <xdr:cNvPr id="30" name="Group 53"/>
        <xdr:cNvGrpSpPr>
          <a:grpSpLocks/>
        </xdr:cNvGrpSpPr>
      </xdr:nvGrpSpPr>
      <xdr:grpSpPr>
        <a:xfrm>
          <a:off x="8201025" y="15821025"/>
          <a:ext cx="4124325" cy="1104900"/>
          <a:chOff x="873" y="1653"/>
          <a:chExt cx="433" cy="116"/>
        </a:xfrm>
        <a:solidFill>
          <a:srgbClr val="FFFFFF"/>
        </a:solidFill>
      </xdr:grpSpPr>
      <xdr:sp>
        <xdr:nvSpPr>
          <xdr:cNvPr id="31" name="Rectangle 54"/>
          <xdr:cNvSpPr>
            <a:spLocks/>
          </xdr:cNvSpPr>
        </xdr:nvSpPr>
        <xdr:spPr>
          <a:xfrm>
            <a:off x="873" y="1653"/>
            <a:ext cx="433" cy="11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Text Box 55"/>
          <xdr:cNvSpPr txBox="1">
            <a:spLocks noChangeArrowheads="1"/>
          </xdr:cNvSpPr>
        </xdr:nvSpPr>
        <xdr:spPr>
          <a:xfrm>
            <a:off x="880" y="1677"/>
            <a:ext cx="30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33" name="Text Box 56"/>
          <xdr:cNvSpPr txBox="1">
            <a:spLocks noChangeArrowheads="1"/>
          </xdr:cNvSpPr>
        </xdr:nvSpPr>
        <xdr:spPr>
          <a:xfrm>
            <a:off x="926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당</a:t>
            </a:r>
          </a:p>
        </xdr:txBody>
      </xdr:sp>
      <xdr:sp>
        <xdr:nvSpPr>
          <xdr:cNvPr id="34" name="Line 57"/>
          <xdr:cNvSpPr>
            <a:spLocks/>
          </xdr:cNvSpPr>
        </xdr:nvSpPr>
        <xdr:spPr>
          <a:xfrm>
            <a:off x="917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Line 58"/>
          <xdr:cNvSpPr>
            <a:spLocks/>
          </xdr:cNvSpPr>
        </xdr:nvSpPr>
        <xdr:spPr>
          <a:xfrm>
            <a:off x="917" y="1688"/>
            <a:ext cx="38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59"/>
          <xdr:cNvSpPr>
            <a:spLocks/>
          </xdr:cNvSpPr>
        </xdr:nvSpPr>
        <xdr:spPr>
          <a:xfrm>
            <a:off x="993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60"/>
          <xdr:cNvSpPr>
            <a:spLocks/>
          </xdr:cNvSpPr>
        </xdr:nvSpPr>
        <xdr:spPr>
          <a:xfrm>
            <a:off x="107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61"/>
          <xdr:cNvSpPr>
            <a:spLocks/>
          </xdr:cNvSpPr>
        </xdr:nvSpPr>
        <xdr:spPr>
          <a:xfrm>
            <a:off x="115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62"/>
          <xdr:cNvSpPr>
            <a:spLocks/>
          </xdr:cNvSpPr>
        </xdr:nvSpPr>
        <xdr:spPr>
          <a:xfrm>
            <a:off x="1231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Text Box 63"/>
          <xdr:cNvSpPr txBox="1">
            <a:spLocks noChangeArrowheads="1"/>
          </xdr:cNvSpPr>
        </xdr:nvSpPr>
        <xdr:spPr>
          <a:xfrm>
            <a:off x="100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리</a:t>
            </a:r>
          </a:p>
        </xdr:txBody>
      </xdr:sp>
      <xdr:sp>
        <xdr:nvSpPr>
          <xdr:cNvPr id="41" name="Text Box 64"/>
          <xdr:cNvSpPr txBox="1">
            <a:spLocks noChangeArrowheads="1"/>
          </xdr:cNvSpPr>
        </xdr:nvSpPr>
        <xdr:spPr>
          <a:xfrm>
            <a:off x="108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과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42" name="Text Box 65"/>
          <xdr:cNvSpPr txBox="1">
            <a:spLocks noChangeArrowheads="1"/>
          </xdr:cNvSpPr>
        </xdr:nvSpPr>
        <xdr:spPr>
          <a:xfrm>
            <a:off x="116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43" name="Text Box 66"/>
          <xdr:cNvSpPr txBox="1">
            <a:spLocks noChangeArrowheads="1"/>
          </xdr:cNvSpPr>
        </xdr:nvSpPr>
        <xdr:spPr>
          <a:xfrm>
            <a:off x="1238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2</xdr:row>
      <xdr:rowOff>9525</xdr:rowOff>
    </xdr:from>
    <xdr:to>
      <xdr:col>22</xdr:col>
      <xdr:colOff>485775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210675" y="904875"/>
          <a:ext cx="27527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9525</xdr:rowOff>
    </xdr:from>
    <xdr:to>
      <xdr:col>22</xdr:col>
      <xdr:colOff>847725</xdr:colOff>
      <xdr:row>45</xdr:row>
      <xdr:rowOff>257175</xdr:rowOff>
    </xdr:to>
    <xdr:grpSp>
      <xdr:nvGrpSpPr>
        <xdr:cNvPr id="2" name="Group 2"/>
        <xdr:cNvGrpSpPr>
          <a:grpSpLocks/>
        </xdr:cNvGrpSpPr>
      </xdr:nvGrpSpPr>
      <xdr:grpSpPr>
        <a:xfrm>
          <a:off x="8201025" y="15821025"/>
          <a:ext cx="4124325" cy="1104900"/>
          <a:chOff x="873" y="1653"/>
          <a:chExt cx="433" cy="116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873" y="1653"/>
            <a:ext cx="433" cy="11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880" y="1677"/>
            <a:ext cx="30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926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당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917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917" y="1688"/>
            <a:ext cx="38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93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107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15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231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100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리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08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과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116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1238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</xdr:grpSp>
    <xdr:clientData/>
  </xdr:twoCellAnchor>
  <xdr:twoCellAnchor>
    <xdr:from>
      <xdr:col>17</xdr:col>
      <xdr:colOff>66675</xdr:colOff>
      <xdr:row>42</xdr:row>
      <xdr:rowOff>9525</xdr:rowOff>
    </xdr:from>
    <xdr:to>
      <xdr:col>22</xdr:col>
      <xdr:colOff>847725</xdr:colOff>
      <xdr:row>45</xdr:row>
      <xdr:rowOff>257175</xdr:rowOff>
    </xdr:to>
    <xdr:grpSp>
      <xdr:nvGrpSpPr>
        <xdr:cNvPr id="16" name="Group 26"/>
        <xdr:cNvGrpSpPr>
          <a:grpSpLocks/>
        </xdr:cNvGrpSpPr>
      </xdr:nvGrpSpPr>
      <xdr:grpSpPr>
        <a:xfrm>
          <a:off x="8201025" y="15821025"/>
          <a:ext cx="4124325" cy="1104900"/>
          <a:chOff x="873" y="1653"/>
          <a:chExt cx="433" cy="116"/>
        </a:xfrm>
        <a:solidFill>
          <a:srgbClr val="FFFFFF"/>
        </a:solidFill>
      </xdr:grpSpPr>
      <xdr:sp>
        <xdr:nvSpPr>
          <xdr:cNvPr id="17" name="Rectangle 27"/>
          <xdr:cNvSpPr>
            <a:spLocks/>
          </xdr:cNvSpPr>
        </xdr:nvSpPr>
        <xdr:spPr>
          <a:xfrm>
            <a:off x="873" y="1653"/>
            <a:ext cx="433" cy="11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Text Box 28"/>
          <xdr:cNvSpPr txBox="1">
            <a:spLocks noChangeArrowheads="1"/>
          </xdr:cNvSpPr>
        </xdr:nvSpPr>
        <xdr:spPr>
          <a:xfrm>
            <a:off x="880" y="1677"/>
            <a:ext cx="30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결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재</a:t>
            </a:r>
          </a:p>
        </xdr:txBody>
      </xdr:sp>
      <xdr:sp>
        <xdr:nvSpPr>
          <xdr:cNvPr id="19" name="Text Box 29"/>
          <xdr:cNvSpPr txBox="1">
            <a:spLocks noChangeArrowheads="1"/>
          </xdr:cNvSpPr>
        </xdr:nvSpPr>
        <xdr:spPr>
          <a:xfrm>
            <a:off x="926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담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당</a:t>
            </a:r>
          </a:p>
        </xdr:txBody>
      </xdr:sp>
      <xdr:sp>
        <xdr:nvSpPr>
          <xdr:cNvPr id="20" name="Line 30"/>
          <xdr:cNvSpPr>
            <a:spLocks/>
          </xdr:cNvSpPr>
        </xdr:nvSpPr>
        <xdr:spPr>
          <a:xfrm>
            <a:off x="917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Line 31"/>
          <xdr:cNvSpPr>
            <a:spLocks/>
          </xdr:cNvSpPr>
        </xdr:nvSpPr>
        <xdr:spPr>
          <a:xfrm>
            <a:off x="917" y="1688"/>
            <a:ext cx="38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32"/>
          <xdr:cNvSpPr>
            <a:spLocks/>
          </xdr:cNvSpPr>
        </xdr:nvSpPr>
        <xdr:spPr>
          <a:xfrm>
            <a:off x="993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3" name="Line 33"/>
          <xdr:cNvSpPr>
            <a:spLocks/>
          </xdr:cNvSpPr>
        </xdr:nvSpPr>
        <xdr:spPr>
          <a:xfrm>
            <a:off x="107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4" name="Line 34"/>
          <xdr:cNvSpPr>
            <a:spLocks/>
          </xdr:cNvSpPr>
        </xdr:nvSpPr>
        <xdr:spPr>
          <a:xfrm>
            <a:off x="1152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35"/>
          <xdr:cNvSpPr>
            <a:spLocks/>
          </xdr:cNvSpPr>
        </xdr:nvSpPr>
        <xdr:spPr>
          <a:xfrm>
            <a:off x="1231" y="1653"/>
            <a:ext cx="0" cy="1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6" name="Text Box 36"/>
          <xdr:cNvSpPr txBox="1">
            <a:spLocks noChangeArrowheads="1"/>
          </xdr:cNvSpPr>
        </xdr:nvSpPr>
        <xdr:spPr>
          <a:xfrm>
            <a:off x="100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리</a:t>
            </a:r>
          </a:p>
        </xdr:txBody>
      </xdr:sp>
      <xdr:sp>
        <xdr:nvSpPr>
          <xdr:cNvPr id="27" name="Text Box 37"/>
          <xdr:cNvSpPr txBox="1">
            <a:spLocks noChangeArrowheads="1"/>
          </xdr:cNvSpPr>
        </xdr:nvSpPr>
        <xdr:spPr>
          <a:xfrm>
            <a:off x="108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과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28" name="Text Box 38"/>
          <xdr:cNvSpPr txBox="1">
            <a:spLocks noChangeArrowheads="1"/>
          </xdr:cNvSpPr>
        </xdr:nvSpPr>
        <xdr:spPr>
          <a:xfrm>
            <a:off x="1161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부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  <xdr:sp>
        <xdr:nvSpPr>
          <xdr:cNvPr id="29" name="Text Box 39"/>
          <xdr:cNvSpPr txBox="1">
            <a:spLocks noChangeArrowheads="1"/>
          </xdr:cNvSpPr>
        </xdr:nvSpPr>
        <xdr:spPr>
          <a:xfrm>
            <a:off x="1238" y="1657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사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hdrlfehd@naver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showGridLines="0" tabSelected="1" view="pageBreakPreview" zoomScale="115" zoomScaleSheetLayoutView="115" zoomScalePageLayoutView="0" workbookViewId="0" topLeftCell="A1">
      <selection activeCell="I36" sqref="I36"/>
    </sheetView>
  </sheetViews>
  <sheetFormatPr defaultColWidth="8.88671875" defaultRowHeight="13.5"/>
  <cols>
    <col min="1" max="1" width="18.5546875" style="6" customWidth="1"/>
    <col min="2" max="2" width="18.6640625" style="6" bestFit="1" customWidth="1"/>
    <col min="3" max="3" width="24.6640625" style="6" bestFit="1" customWidth="1"/>
    <col min="4" max="4" width="19.21484375" style="6" bestFit="1" customWidth="1"/>
    <col min="5" max="5" width="8.3359375" style="6" bestFit="1" customWidth="1"/>
    <col min="6" max="16384" width="8.88671875" style="6" customWidth="1"/>
  </cols>
  <sheetData>
    <row r="1" ht="21.75" customHeight="1">
      <c r="A1" s="29" t="s">
        <v>25</v>
      </c>
    </row>
    <row r="2" ht="13.5">
      <c r="A2" s="5" t="s">
        <v>26</v>
      </c>
    </row>
    <row r="3" ht="13.5">
      <c r="A3" s="5" t="s">
        <v>165</v>
      </c>
    </row>
    <row r="4" ht="14.25" thickBot="1">
      <c r="A4" s="7" t="s">
        <v>27</v>
      </c>
    </row>
    <row r="5" spans="1:4" ht="24.75" customHeight="1" thickBot="1">
      <c r="A5" s="22" t="s">
        <v>28</v>
      </c>
      <c r="B5" s="23" t="s">
        <v>29</v>
      </c>
      <c r="C5" s="127" t="s">
        <v>30</v>
      </c>
      <c r="D5" s="128"/>
    </row>
    <row r="6" spans="1:4" ht="14.25" thickTop="1">
      <c r="A6" s="125" t="s">
        <v>169</v>
      </c>
      <c r="B6" s="106" t="s">
        <v>31</v>
      </c>
      <c r="C6" s="114" t="s">
        <v>32</v>
      </c>
      <c r="D6" s="115"/>
    </row>
    <row r="7" spans="1:4" ht="13.5">
      <c r="A7" s="108"/>
      <c r="B7" s="121"/>
      <c r="C7" s="110" t="s">
        <v>33</v>
      </c>
      <c r="D7" s="111"/>
    </row>
    <row r="8" spans="1:4" ht="13.5">
      <c r="A8" s="108"/>
      <c r="B8" s="121"/>
      <c r="C8" s="110" t="s">
        <v>34</v>
      </c>
      <c r="D8" s="111"/>
    </row>
    <row r="9" spans="1:4" ht="13.5">
      <c r="A9" s="108"/>
      <c r="B9" s="121"/>
      <c r="C9" s="110" t="s">
        <v>35</v>
      </c>
      <c r="D9" s="111"/>
    </row>
    <row r="10" spans="1:4" ht="13.5">
      <c r="A10" s="108"/>
      <c r="B10" s="121" t="s">
        <v>36</v>
      </c>
      <c r="C10" s="110" t="s">
        <v>37</v>
      </c>
      <c r="D10" s="111"/>
    </row>
    <row r="11" spans="1:4" ht="13.5">
      <c r="A11" s="108"/>
      <c r="B11" s="121"/>
      <c r="C11" s="110" t="s">
        <v>38</v>
      </c>
      <c r="D11" s="111"/>
    </row>
    <row r="12" spans="1:4" ht="13.5">
      <c r="A12" s="108"/>
      <c r="B12" s="121"/>
      <c r="C12" s="110" t="s">
        <v>39</v>
      </c>
      <c r="D12" s="111"/>
    </row>
    <row r="13" spans="1:4" ht="13.5">
      <c r="A13" s="108"/>
      <c r="B13" s="104" t="s">
        <v>163</v>
      </c>
      <c r="C13" s="110" t="s">
        <v>40</v>
      </c>
      <c r="D13" s="111"/>
    </row>
    <row r="14" spans="1:4" ht="13.5">
      <c r="A14" s="108"/>
      <c r="B14" s="105"/>
      <c r="C14" s="112" t="s">
        <v>41</v>
      </c>
      <c r="D14" s="113"/>
    </row>
    <row r="15" spans="1:4" ht="13.5">
      <c r="A15" s="108"/>
      <c r="B15" s="105"/>
      <c r="C15" s="114" t="s">
        <v>42</v>
      </c>
      <c r="D15" s="115"/>
    </row>
    <row r="16" spans="1:4" ht="13.5">
      <c r="A16" s="108"/>
      <c r="B16" s="106"/>
      <c r="C16" s="110" t="s">
        <v>43</v>
      </c>
      <c r="D16" s="111"/>
    </row>
    <row r="17" spans="1:4" ht="13.5">
      <c r="A17" s="108"/>
      <c r="B17" s="104" t="s">
        <v>164</v>
      </c>
      <c r="C17" s="110" t="s">
        <v>44</v>
      </c>
      <c r="D17" s="111"/>
    </row>
    <row r="18" spans="1:4" ht="13.5">
      <c r="A18" s="108"/>
      <c r="B18" s="106"/>
      <c r="C18" s="110" t="s">
        <v>45</v>
      </c>
      <c r="D18" s="111"/>
    </row>
    <row r="19" spans="1:4" ht="13.5">
      <c r="A19" s="108"/>
      <c r="B19" s="121" t="s">
        <v>46</v>
      </c>
      <c r="C19" s="110" t="s">
        <v>47</v>
      </c>
      <c r="D19" s="111"/>
    </row>
    <row r="20" spans="1:4" ht="13.5">
      <c r="A20" s="108"/>
      <c r="B20" s="121"/>
      <c r="C20" s="110" t="s">
        <v>48</v>
      </c>
      <c r="D20" s="111"/>
    </row>
    <row r="21" spans="1:4" ht="13.5">
      <c r="A21" s="126"/>
      <c r="B21" s="121"/>
      <c r="C21" s="110" t="s">
        <v>49</v>
      </c>
      <c r="D21" s="111"/>
    </row>
    <row r="22" spans="1:4" ht="13.5">
      <c r="A22" s="107" t="s">
        <v>166</v>
      </c>
      <c r="B22" s="121" t="s">
        <v>50</v>
      </c>
      <c r="C22" s="110" t="s">
        <v>51</v>
      </c>
      <c r="D22" s="111"/>
    </row>
    <row r="23" spans="1:4" ht="13.5">
      <c r="A23" s="108"/>
      <c r="B23" s="121"/>
      <c r="C23" s="110" t="s">
        <v>52</v>
      </c>
      <c r="D23" s="111"/>
    </row>
    <row r="24" spans="1:4" ht="14.25" thickBot="1">
      <c r="A24" s="109"/>
      <c r="B24" s="122"/>
      <c r="C24" s="123" t="s">
        <v>53</v>
      </c>
      <c r="D24" s="124"/>
    </row>
    <row r="25" spans="1:3" ht="13.5">
      <c r="A25" s="8"/>
      <c r="B25" s="9"/>
      <c r="C25" s="10"/>
    </row>
    <row r="26" ht="21.75" customHeight="1">
      <c r="A26" s="29" t="s">
        <v>54</v>
      </c>
    </row>
    <row r="27" ht="4.5" customHeight="1"/>
    <row r="28" spans="1:3" ht="13.5">
      <c r="A28" s="51" t="s">
        <v>55</v>
      </c>
      <c r="B28" s="52"/>
      <c r="C28" s="52"/>
    </row>
    <row r="29" spans="1:3" ht="13.5">
      <c r="A29" s="51" t="s">
        <v>56</v>
      </c>
      <c r="B29" s="52"/>
      <c r="C29" s="52"/>
    </row>
    <row r="30" spans="1:3" ht="13.5">
      <c r="A30" s="51" t="s">
        <v>57</v>
      </c>
      <c r="B30" s="52"/>
      <c r="C30" s="52"/>
    </row>
    <row r="31" spans="1:3" ht="13.5">
      <c r="A31" s="51" t="s">
        <v>58</v>
      </c>
      <c r="B31" s="52"/>
      <c r="C31" s="52"/>
    </row>
    <row r="32" spans="1:3" ht="13.5">
      <c r="A32" s="51" t="s">
        <v>161</v>
      </c>
      <c r="B32" s="52"/>
      <c r="C32" s="52"/>
    </row>
    <row r="33" spans="1:3" ht="13.5">
      <c r="A33" s="129" t="s">
        <v>59</v>
      </c>
      <c r="B33" s="129"/>
      <c r="C33" s="129"/>
    </row>
    <row r="34" spans="1:3" ht="13.5">
      <c r="A34" s="129" t="s">
        <v>60</v>
      </c>
      <c r="B34" s="129"/>
      <c r="C34" s="129"/>
    </row>
    <row r="35" spans="1:3" ht="13.5">
      <c r="A35" s="129" t="s">
        <v>61</v>
      </c>
      <c r="B35" s="129"/>
      <c r="C35" s="129"/>
    </row>
    <row r="36" spans="1:3" ht="13.5">
      <c r="A36" s="129" t="s">
        <v>62</v>
      </c>
      <c r="B36" s="129"/>
      <c r="C36" s="129"/>
    </row>
    <row r="37" spans="1:3" ht="13.5">
      <c r="A37" s="129" t="s">
        <v>63</v>
      </c>
      <c r="B37" s="129"/>
      <c r="C37" s="129"/>
    </row>
    <row r="38" spans="1:3" ht="13.5">
      <c r="A38" s="129" t="s">
        <v>64</v>
      </c>
      <c r="B38" s="129"/>
      <c r="C38" s="129"/>
    </row>
    <row r="39" spans="1:3" ht="13.5">
      <c r="A39" s="52"/>
      <c r="B39" s="52"/>
      <c r="C39" s="52"/>
    </row>
    <row r="40" spans="1:3" ht="14.25">
      <c r="A40" s="53" t="s">
        <v>65</v>
      </c>
      <c r="B40" s="52"/>
      <c r="C40" s="52"/>
    </row>
    <row r="41" ht="13.5">
      <c r="A41" s="5" t="s">
        <v>66</v>
      </c>
    </row>
    <row r="42" spans="1:3" ht="13.5">
      <c r="A42" s="116" t="s">
        <v>67</v>
      </c>
      <c r="B42" s="116"/>
      <c r="C42" s="116"/>
    </row>
    <row r="43" spans="1:3" ht="13.5">
      <c r="A43" s="116" t="s">
        <v>68</v>
      </c>
      <c r="B43" s="116"/>
      <c r="C43" s="116"/>
    </row>
    <row r="44" ht="14.25" thickBot="1">
      <c r="A44" s="5"/>
    </row>
    <row r="45" spans="1:4" ht="21.75" customHeight="1" thickBot="1">
      <c r="A45" s="22" t="s">
        <v>28</v>
      </c>
      <c r="B45" s="127" t="s">
        <v>30</v>
      </c>
      <c r="C45" s="127"/>
      <c r="D45" s="24" t="s">
        <v>69</v>
      </c>
    </row>
    <row r="46" spans="1:4" ht="14.25" thickTop="1">
      <c r="A46" s="125" t="s">
        <v>168</v>
      </c>
      <c r="B46" s="38" t="s">
        <v>70</v>
      </c>
      <c r="C46" s="38"/>
      <c r="D46" s="25" t="s">
        <v>71</v>
      </c>
    </row>
    <row r="47" spans="1:4" ht="13.5">
      <c r="A47" s="108"/>
      <c r="B47" s="18" t="s">
        <v>72</v>
      </c>
      <c r="C47" s="18"/>
      <c r="D47" s="26" t="s">
        <v>73</v>
      </c>
    </row>
    <row r="48" spans="1:4" ht="13.5">
      <c r="A48" s="126"/>
      <c r="B48" s="18" t="s">
        <v>74</v>
      </c>
      <c r="C48" s="18"/>
      <c r="D48" s="26" t="s">
        <v>75</v>
      </c>
    </row>
    <row r="49" spans="1:4" ht="13.5">
      <c r="A49" s="107" t="s">
        <v>167</v>
      </c>
      <c r="B49" s="130" t="s">
        <v>76</v>
      </c>
      <c r="C49" s="35" t="s">
        <v>77</v>
      </c>
      <c r="D49" s="26" t="s">
        <v>78</v>
      </c>
    </row>
    <row r="50" spans="1:4" ht="13.5">
      <c r="A50" s="108"/>
      <c r="B50" s="130"/>
      <c r="C50" s="35" t="s">
        <v>79</v>
      </c>
      <c r="D50" s="26" t="s">
        <v>71</v>
      </c>
    </row>
    <row r="51" spans="1:4" ht="13.5">
      <c r="A51" s="108"/>
      <c r="B51" s="130"/>
      <c r="C51" s="35"/>
      <c r="D51" s="26"/>
    </row>
    <row r="52" spans="1:4" ht="14.25" thickBot="1">
      <c r="A52" s="109"/>
      <c r="B52" s="131"/>
      <c r="C52" s="37"/>
      <c r="D52" s="28"/>
    </row>
    <row r="53" spans="1:4" ht="13.5">
      <c r="A53" s="36"/>
      <c r="B53" s="10"/>
      <c r="C53" s="10"/>
      <c r="D53" s="36"/>
    </row>
    <row r="54" ht="22.5" customHeight="1">
      <c r="A54" s="29" t="s">
        <v>80</v>
      </c>
    </row>
    <row r="55" ht="6.75" customHeight="1" thickBot="1">
      <c r="A55" s="11" t="s">
        <v>81</v>
      </c>
    </row>
    <row r="56" spans="1:5" ht="22.5" customHeight="1" thickBot="1">
      <c r="A56" s="40" t="s">
        <v>82</v>
      </c>
      <c r="B56" s="41" t="s">
        <v>83</v>
      </c>
      <c r="C56" s="41" t="s">
        <v>84</v>
      </c>
      <c r="D56" s="42" t="s">
        <v>85</v>
      </c>
      <c r="E56" s="12"/>
    </row>
    <row r="57" spans="1:5" ht="14.25" thickTop="1">
      <c r="A57" s="126" t="s">
        <v>86</v>
      </c>
      <c r="B57" s="20" t="s">
        <v>87</v>
      </c>
      <c r="C57" s="21"/>
      <c r="D57" s="25" t="s">
        <v>88</v>
      </c>
      <c r="E57" s="13"/>
    </row>
    <row r="58" spans="1:5" ht="13.5">
      <c r="A58" s="118"/>
      <c r="B58" s="17" t="s">
        <v>89</v>
      </c>
      <c r="C58" s="16"/>
      <c r="D58" s="26" t="s">
        <v>90</v>
      </c>
      <c r="E58" s="13"/>
    </row>
    <row r="59" spans="1:5" ht="13.5">
      <c r="A59" s="118" t="s">
        <v>91</v>
      </c>
      <c r="B59" s="17" t="s">
        <v>92</v>
      </c>
      <c r="C59" s="19">
        <v>30000</v>
      </c>
      <c r="D59" s="26" t="s">
        <v>93</v>
      </c>
      <c r="E59" s="13"/>
    </row>
    <row r="60" spans="1:5" ht="13.5">
      <c r="A60" s="118"/>
      <c r="B60" s="17" t="s">
        <v>94</v>
      </c>
      <c r="C60" s="19">
        <v>50000</v>
      </c>
      <c r="D60" s="43" t="s">
        <v>95</v>
      </c>
      <c r="E60" s="12"/>
    </row>
    <row r="61" spans="1:5" ht="13.5">
      <c r="A61" s="118"/>
      <c r="B61" s="17" t="s">
        <v>96</v>
      </c>
      <c r="C61" s="19">
        <v>80000</v>
      </c>
      <c r="D61" s="43" t="s">
        <v>97</v>
      </c>
      <c r="E61" s="12"/>
    </row>
    <row r="62" spans="1:5" ht="13.5">
      <c r="A62" s="31" t="s">
        <v>98</v>
      </c>
      <c r="B62" s="17" t="s">
        <v>99</v>
      </c>
      <c r="C62" s="19">
        <v>120000</v>
      </c>
      <c r="D62" s="26" t="s">
        <v>100</v>
      </c>
      <c r="E62" s="13"/>
    </row>
    <row r="63" spans="1:5" ht="13.5">
      <c r="A63" s="118" t="s">
        <v>101</v>
      </c>
      <c r="B63" s="17" t="s">
        <v>102</v>
      </c>
      <c r="C63" s="16">
        <v>0</v>
      </c>
      <c r="D63" s="26"/>
      <c r="E63" s="13"/>
    </row>
    <row r="64" spans="1:5" ht="14.25" thickBot="1">
      <c r="A64" s="107"/>
      <c r="B64" s="33" t="s">
        <v>103</v>
      </c>
      <c r="C64" s="32" t="s">
        <v>104</v>
      </c>
      <c r="D64" s="34" t="s">
        <v>105</v>
      </c>
      <c r="E64" s="13"/>
    </row>
    <row r="65" spans="1:5" ht="13.5">
      <c r="A65" s="117" t="s">
        <v>106</v>
      </c>
      <c r="B65" s="120" t="s">
        <v>107</v>
      </c>
      <c r="C65" s="47" t="s">
        <v>108</v>
      </c>
      <c r="D65" s="48" t="s">
        <v>109</v>
      </c>
      <c r="E65" s="14"/>
    </row>
    <row r="66" spans="1:5" ht="13.5">
      <c r="A66" s="118"/>
      <c r="B66" s="121"/>
      <c r="C66" s="39" t="s">
        <v>110</v>
      </c>
      <c r="D66" s="44" t="s">
        <v>111</v>
      </c>
      <c r="E66" s="14"/>
    </row>
    <row r="67" spans="1:5" ht="13.5">
      <c r="A67" s="118"/>
      <c r="B67" s="121"/>
      <c r="C67" s="39" t="s">
        <v>112</v>
      </c>
      <c r="D67" s="44" t="s">
        <v>113</v>
      </c>
      <c r="E67" s="14"/>
    </row>
    <row r="68" spans="1:5" ht="13.5">
      <c r="A68" s="118"/>
      <c r="B68" s="121"/>
      <c r="C68" s="39" t="s">
        <v>114</v>
      </c>
      <c r="D68" s="44" t="s">
        <v>115</v>
      </c>
      <c r="E68" s="14"/>
    </row>
    <row r="69" spans="1:5" ht="13.5">
      <c r="A69" s="118"/>
      <c r="B69" s="121" t="s">
        <v>116</v>
      </c>
      <c r="C69" s="39" t="s">
        <v>117</v>
      </c>
      <c r="D69" s="44" t="s">
        <v>118</v>
      </c>
      <c r="E69" s="14"/>
    </row>
    <row r="70" spans="1:5" ht="13.5">
      <c r="A70" s="118"/>
      <c r="B70" s="121"/>
      <c r="C70" s="39" t="s">
        <v>119</v>
      </c>
      <c r="D70" s="44" t="s">
        <v>120</v>
      </c>
      <c r="E70" s="14"/>
    </row>
    <row r="71" spans="1:5" ht="13.5">
      <c r="A71" s="118"/>
      <c r="B71" s="16" t="s">
        <v>121</v>
      </c>
      <c r="C71" s="39" t="s">
        <v>122</v>
      </c>
      <c r="D71" s="44" t="s">
        <v>123</v>
      </c>
      <c r="E71" s="14"/>
    </row>
    <row r="72" spans="1:5" ht="13.5">
      <c r="A72" s="118"/>
      <c r="B72" s="16" t="s">
        <v>124</v>
      </c>
      <c r="C72" s="39" t="s">
        <v>125</v>
      </c>
      <c r="D72" s="44" t="s">
        <v>126</v>
      </c>
      <c r="E72" s="14"/>
    </row>
    <row r="73" spans="1:5" ht="13.5">
      <c r="A73" s="118"/>
      <c r="B73" s="16" t="s">
        <v>127</v>
      </c>
      <c r="C73" s="39" t="s">
        <v>128</v>
      </c>
      <c r="D73" s="44" t="s">
        <v>126</v>
      </c>
      <c r="E73" s="14"/>
    </row>
    <row r="74" spans="1:5" ht="13.5">
      <c r="A74" s="118"/>
      <c r="B74" s="16" t="s">
        <v>129</v>
      </c>
      <c r="C74" s="39" t="s">
        <v>130</v>
      </c>
      <c r="D74" s="44" t="s">
        <v>131</v>
      </c>
      <c r="E74" s="14"/>
    </row>
    <row r="75" spans="1:5" ht="13.5">
      <c r="A75" s="118"/>
      <c r="B75" s="121" t="s">
        <v>132</v>
      </c>
      <c r="C75" s="39" t="s">
        <v>133</v>
      </c>
      <c r="D75" s="44" t="s">
        <v>134</v>
      </c>
      <c r="E75" s="14"/>
    </row>
    <row r="76" spans="1:5" ht="13.5">
      <c r="A76" s="118"/>
      <c r="B76" s="121"/>
      <c r="C76" s="39" t="s">
        <v>135</v>
      </c>
      <c r="D76" s="44" t="s">
        <v>136</v>
      </c>
      <c r="E76" s="14"/>
    </row>
    <row r="77" spans="1:5" ht="13.5">
      <c r="A77" s="118"/>
      <c r="B77" s="121" t="s">
        <v>162</v>
      </c>
      <c r="C77" s="39" t="s">
        <v>137</v>
      </c>
      <c r="D77" s="44" t="s">
        <v>138</v>
      </c>
      <c r="E77" s="15"/>
    </row>
    <row r="78" spans="1:5" ht="13.5">
      <c r="A78" s="118"/>
      <c r="B78" s="121"/>
      <c r="C78" s="39" t="s">
        <v>139</v>
      </c>
      <c r="D78" s="44" t="s">
        <v>140</v>
      </c>
      <c r="E78" s="15"/>
    </row>
    <row r="79" spans="1:5" ht="13.5">
      <c r="A79" s="118"/>
      <c r="B79" s="121"/>
      <c r="C79" s="39" t="s">
        <v>141</v>
      </c>
      <c r="D79" s="44" t="s">
        <v>142</v>
      </c>
      <c r="E79" s="15"/>
    </row>
    <row r="80" spans="1:5" ht="13.5">
      <c r="A80" s="118"/>
      <c r="B80" s="121"/>
      <c r="C80" s="39" t="s">
        <v>143</v>
      </c>
      <c r="D80" s="44" t="s">
        <v>144</v>
      </c>
      <c r="E80" s="15"/>
    </row>
    <row r="81" spans="1:5" ht="14.25" thickBot="1">
      <c r="A81" s="119"/>
      <c r="B81" s="122"/>
      <c r="C81" s="45" t="s">
        <v>145</v>
      </c>
      <c r="D81" s="46" t="s">
        <v>146</v>
      </c>
      <c r="E81" s="15"/>
    </row>
    <row r="83" ht="14.25">
      <c r="A83" s="29" t="s">
        <v>147</v>
      </c>
    </row>
    <row r="84" ht="14.25" thickBot="1">
      <c r="A84" s="11"/>
    </row>
    <row r="85" spans="1:4" ht="14.25" thickBot="1">
      <c r="A85" s="40" t="s">
        <v>148</v>
      </c>
      <c r="B85" s="41" t="s">
        <v>149</v>
      </c>
      <c r="C85" s="41" t="s">
        <v>150</v>
      </c>
      <c r="D85" s="42" t="s">
        <v>85</v>
      </c>
    </row>
    <row r="86" spans="1:4" ht="14.25" thickTop="1">
      <c r="A86" s="30" t="s">
        <v>151</v>
      </c>
      <c r="B86" s="21" t="s">
        <v>152</v>
      </c>
      <c r="C86" s="21" t="s">
        <v>153</v>
      </c>
      <c r="D86" s="50" t="s">
        <v>154</v>
      </c>
    </row>
    <row r="87" spans="1:4" ht="13.5">
      <c r="A87" s="118" t="s">
        <v>155</v>
      </c>
      <c r="B87" s="16" t="s">
        <v>156</v>
      </c>
      <c r="C87" s="16" t="s">
        <v>153</v>
      </c>
      <c r="D87" s="43" t="s">
        <v>97</v>
      </c>
    </row>
    <row r="88" spans="1:4" ht="14.25" thickBot="1">
      <c r="A88" s="119"/>
      <c r="B88" s="27" t="s">
        <v>152</v>
      </c>
      <c r="C88" s="27" t="s">
        <v>153</v>
      </c>
      <c r="D88" s="49" t="s">
        <v>97</v>
      </c>
    </row>
    <row r="89" ht="13.5">
      <c r="A89" s="5" t="s">
        <v>157</v>
      </c>
    </row>
    <row r="90" ht="13.5">
      <c r="A90" s="5" t="s">
        <v>158</v>
      </c>
    </row>
    <row r="91" ht="13.5">
      <c r="A91" s="5" t="s">
        <v>159</v>
      </c>
    </row>
    <row r="92" ht="13.5">
      <c r="A92" s="5" t="s">
        <v>160</v>
      </c>
    </row>
  </sheetData>
  <sheetProtection/>
  <mergeCells count="50">
    <mergeCell ref="C16:D16"/>
    <mergeCell ref="C17:D17"/>
    <mergeCell ref="B69:B70"/>
    <mergeCell ref="B45:C45"/>
    <mergeCell ref="A46:A48"/>
    <mergeCell ref="A63:A64"/>
    <mergeCell ref="B6:B9"/>
    <mergeCell ref="B10:B12"/>
    <mergeCell ref="B19:B21"/>
    <mergeCell ref="B22:B24"/>
    <mergeCell ref="A43:C43"/>
    <mergeCell ref="C9:D9"/>
    <mergeCell ref="A87:A88"/>
    <mergeCell ref="A33:C33"/>
    <mergeCell ref="A34:C34"/>
    <mergeCell ref="A35:C35"/>
    <mergeCell ref="A36:C36"/>
    <mergeCell ref="A37:C37"/>
    <mergeCell ref="A38:C38"/>
    <mergeCell ref="A57:A58"/>
    <mergeCell ref="A59:A61"/>
    <mergeCell ref="A49:A52"/>
    <mergeCell ref="C5:D5"/>
    <mergeCell ref="C6:D6"/>
    <mergeCell ref="C7:D7"/>
    <mergeCell ref="C8:D8"/>
    <mergeCell ref="C12:D12"/>
    <mergeCell ref="C13:D13"/>
    <mergeCell ref="C10:D10"/>
    <mergeCell ref="C11:D11"/>
    <mergeCell ref="A42:C42"/>
    <mergeCell ref="A65:A81"/>
    <mergeCell ref="B65:B68"/>
    <mergeCell ref="C21:D21"/>
    <mergeCell ref="B75:B76"/>
    <mergeCell ref="B77:B81"/>
    <mergeCell ref="C24:D24"/>
    <mergeCell ref="A6:A21"/>
    <mergeCell ref="B49:B50"/>
    <mergeCell ref="B51:B52"/>
    <mergeCell ref="B13:B16"/>
    <mergeCell ref="B17:B18"/>
    <mergeCell ref="A22:A24"/>
    <mergeCell ref="C18:D18"/>
    <mergeCell ref="C19:D19"/>
    <mergeCell ref="C20:D20"/>
    <mergeCell ref="C14:D14"/>
    <mergeCell ref="C15:D15"/>
    <mergeCell ref="C22:D22"/>
    <mergeCell ref="C23:D23"/>
  </mergeCells>
  <printOptions/>
  <pageMargins left="0.75" right="0.75" top="1" bottom="1" header="0.5" footer="0.5"/>
  <pageSetup horizontalDpi="600" verticalDpi="600" orientation="portrait" paperSize="9" scale="92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B52"/>
  <sheetViews>
    <sheetView showGridLines="0" showZeros="0" zoomScale="70" zoomScaleNormal="70" zoomScaleSheetLayoutView="75" zoomScalePageLayoutView="0" workbookViewId="0" topLeftCell="B22">
      <selection activeCell="C4" sqref="C4:W4"/>
    </sheetView>
  </sheetViews>
  <sheetFormatPr defaultColWidth="8.88671875" defaultRowHeight="24.75" customHeight="1"/>
  <cols>
    <col min="1" max="1" width="6.21484375" style="55" hidden="1" customWidth="1"/>
    <col min="2" max="2" width="10.10546875" style="55" customWidth="1"/>
    <col min="3" max="4" width="6.5546875" style="55" customWidth="1"/>
    <col min="5" max="5" width="11.77734375" style="55" customWidth="1"/>
    <col min="6" max="6" width="9.10546875" style="55" customWidth="1"/>
    <col min="7" max="7" width="13.6640625" style="55" customWidth="1"/>
    <col min="8" max="8" width="9.6640625" style="55" customWidth="1"/>
    <col min="9" max="9" width="7.88671875" style="55" customWidth="1"/>
    <col min="10" max="10" width="2.3359375" style="55" customWidth="1"/>
    <col min="11" max="11" width="6.77734375" style="55" customWidth="1"/>
    <col min="12" max="12" width="6.10546875" style="55" customWidth="1"/>
    <col min="13" max="13" width="4.77734375" style="55" hidden="1" customWidth="1"/>
    <col min="14" max="14" width="5.5546875" style="55" hidden="1" customWidth="1"/>
    <col min="15" max="16" width="8.88671875" style="55" hidden="1" customWidth="1"/>
    <col min="17" max="17" width="4.3359375" style="55" customWidth="1"/>
    <col min="18" max="18" width="6.77734375" style="55" customWidth="1"/>
    <col min="19" max="19" width="9.88671875" style="55" customWidth="1"/>
    <col min="20" max="20" width="6.4453125" style="55" customWidth="1"/>
    <col min="21" max="21" width="5.5546875" style="55" customWidth="1"/>
    <col min="22" max="22" width="10.3359375" style="55" customWidth="1"/>
    <col min="23" max="23" width="10.21484375" style="55" customWidth="1"/>
    <col min="24" max="24" width="6.77734375" style="55" hidden="1" customWidth="1"/>
    <col min="25" max="16384" width="8.88671875" style="55" customWidth="1"/>
  </cols>
  <sheetData>
    <row r="1" ht="40.5" customHeight="1"/>
    <row r="2" spans="7:23" ht="30" customHeight="1">
      <c r="G2" s="56"/>
      <c r="S2" s="218">
        <f>Q6</f>
        <v>44927</v>
      </c>
      <c r="T2" s="218"/>
      <c r="U2" s="218"/>
      <c r="V2" s="218"/>
      <c r="W2" s="57">
        <v>1</v>
      </c>
    </row>
    <row r="3" spans="3:6" ht="9" customHeight="1">
      <c r="C3" s="58"/>
      <c r="D3" s="58"/>
      <c r="E3" s="58"/>
      <c r="F3" s="58"/>
    </row>
    <row r="4" spans="3:23" ht="63.75" customHeight="1">
      <c r="C4" s="219" t="s">
        <v>14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ht="51.75" customHeight="1"/>
    <row r="6" spans="11:23" s="59" customFormat="1" ht="24.75" customHeight="1">
      <c r="K6" s="204" t="s">
        <v>16</v>
      </c>
      <c r="L6" s="204"/>
      <c r="M6" s="60"/>
      <c r="N6" s="60"/>
      <c r="O6" s="60"/>
      <c r="P6" s="60"/>
      <c r="Q6" s="213">
        <v>44927</v>
      </c>
      <c r="R6" s="213"/>
      <c r="S6" s="213"/>
      <c r="T6" s="204" t="s">
        <v>17</v>
      </c>
      <c r="U6" s="204"/>
      <c r="V6" s="217" t="s">
        <v>180</v>
      </c>
      <c r="W6" s="217"/>
    </row>
    <row r="7" spans="3:23" s="59" customFormat="1" ht="31.5" customHeight="1">
      <c r="C7" s="258" t="s">
        <v>186</v>
      </c>
      <c r="D7" s="258"/>
      <c r="E7" s="258"/>
      <c r="F7" s="258"/>
      <c r="G7" s="258"/>
      <c r="H7" s="258"/>
      <c r="I7" s="258"/>
      <c r="K7" s="61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</row>
    <row r="8" spans="3:23" s="62" customFormat="1" ht="28.5" customHeight="1">
      <c r="C8" s="193" t="s">
        <v>174</v>
      </c>
      <c r="D8" s="193"/>
      <c r="E8" s="177" t="s">
        <v>183</v>
      </c>
      <c r="F8" s="177"/>
      <c r="G8" s="177"/>
      <c r="H8" s="178"/>
      <c r="I8" s="179"/>
      <c r="J8" s="63"/>
      <c r="K8" s="244" t="s">
        <v>21</v>
      </c>
      <c r="L8" s="244"/>
      <c r="M8" s="64"/>
      <c r="N8" s="64"/>
      <c r="O8" s="64"/>
      <c r="P8" s="64"/>
      <c r="Q8" s="201" t="s">
        <v>23</v>
      </c>
      <c r="R8" s="201"/>
      <c r="S8" s="201"/>
      <c r="T8" s="201"/>
      <c r="U8" s="201"/>
      <c r="V8" s="201"/>
      <c r="W8" s="202"/>
    </row>
    <row r="9" spans="3:23" s="62" customFormat="1" ht="28.5" customHeight="1">
      <c r="C9" s="194" t="s">
        <v>173</v>
      </c>
      <c r="D9" s="194"/>
      <c r="E9" s="180" t="s">
        <v>180</v>
      </c>
      <c r="F9" s="180"/>
      <c r="G9" s="180"/>
      <c r="H9" s="181"/>
      <c r="I9" s="182"/>
      <c r="J9" s="65"/>
      <c r="K9" s="245" t="s">
        <v>3</v>
      </c>
      <c r="L9" s="245"/>
      <c r="M9" s="66"/>
      <c r="N9" s="66"/>
      <c r="O9" s="66"/>
      <c r="P9" s="66"/>
      <c r="Q9" s="208" t="s">
        <v>22</v>
      </c>
      <c r="R9" s="209"/>
      <c r="S9" s="210"/>
      <c r="T9" s="198" t="s">
        <v>4</v>
      </c>
      <c r="U9" s="203"/>
      <c r="V9" s="198" t="s">
        <v>5</v>
      </c>
      <c r="W9" s="200"/>
    </row>
    <row r="10" spans="3:23" s="62" customFormat="1" ht="28.5" customHeight="1">
      <c r="C10" s="194" t="s">
        <v>172</v>
      </c>
      <c r="D10" s="194"/>
      <c r="E10" s="262" t="s">
        <v>181</v>
      </c>
      <c r="F10" s="264"/>
      <c r="G10" s="67" t="s">
        <v>175</v>
      </c>
      <c r="H10" s="262" t="s">
        <v>182</v>
      </c>
      <c r="I10" s="263"/>
      <c r="J10" s="65"/>
      <c r="K10" s="245" t="s">
        <v>6</v>
      </c>
      <c r="L10" s="245"/>
      <c r="M10" s="66"/>
      <c r="N10" s="66"/>
      <c r="O10" s="66"/>
      <c r="P10" s="66"/>
      <c r="Q10" s="198" t="s">
        <v>254</v>
      </c>
      <c r="R10" s="199"/>
      <c r="S10" s="199"/>
      <c r="T10" s="199"/>
      <c r="U10" s="199"/>
      <c r="V10" s="199"/>
      <c r="W10" s="200"/>
    </row>
    <row r="11" spans="3:23" s="62" customFormat="1" ht="28.5" customHeight="1">
      <c r="C11" s="168" t="s">
        <v>170</v>
      </c>
      <c r="D11" s="168"/>
      <c r="E11" s="150" t="s">
        <v>255</v>
      </c>
      <c r="F11" s="151"/>
      <c r="G11" s="151"/>
      <c r="H11" s="151"/>
      <c r="I11" s="152"/>
      <c r="J11" s="65"/>
      <c r="K11" s="245" t="s">
        <v>7</v>
      </c>
      <c r="L11" s="245"/>
      <c r="M11" s="66"/>
      <c r="N11" s="66"/>
      <c r="O11" s="66"/>
      <c r="P11" s="66"/>
      <c r="Q11" s="198" t="s">
        <v>8</v>
      </c>
      <c r="R11" s="199"/>
      <c r="S11" s="203"/>
      <c r="T11" s="198" t="s">
        <v>9</v>
      </c>
      <c r="U11" s="203"/>
      <c r="V11" s="198" t="s">
        <v>253</v>
      </c>
      <c r="W11" s="200"/>
    </row>
    <row r="12" spans="3:23" s="62" customFormat="1" ht="28.5" customHeight="1" thickBot="1">
      <c r="C12" s="169" t="s">
        <v>171</v>
      </c>
      <c r="D12" s="169"/>
      <c r="E12" s="186">
        <v>44927</v>
      </c>
      <c r="F12" s="187"/>
      <c r="G12" s="187"/>
      <c r="H12" s="187"/>
      <c r="I12" s="188"/>
      <c r="J12" s="68"/>
      <c r="K12" s="268" t="s">
        <v>10</v>
      </c>
      <c r="L12" s="268"/>
      <c r="M12" s="69"/>
      <c r="N12" s="69"/>
      <c r="O12" s="69"/>
      <c r="P12" s="69"/>
      <c r="Q12" s="205" t="s">
        <v>249</v>
      </c>
      <c r="R12" s="206"/>
      <c r="S12" s="207"/>
      <c r="T12" s="205" t="s">
        <v>11</v>
      </c>
      <c r="U12" s="207"/>
      <c r="V12" s="205" t="s">
        <v>250</v>
      </c>
      <c r="W12" s="216"/>
    </row>
    <row r="13" spans="1:9" s="2" customFormat="1" ht="10.5" customHeight="1" thickBot="1" thickTop="1">
      <c r="A13" s="1" t="s">
        <v>24</v>
      </c>
      <c r="C13" s="54"/>
      <c r="D13" s="54"/>
      <c r="E13" s="54"/>
      <c r="F13" s="54"/>
      <c r="G13" s="54"/>
      <c r="H13" s="54"/>
      <c r="I13" s="54"/>
    </row>
    <row r="14" spans="2:23" s="3" customFormat="1" ht="35.25" customHeight="1">
      <c r="B14" s="3" t="s">
        <v>176</v>
      </c>
      <c r="C14" s="189" t="s">
        <v>214</v>
      </c>
      <c r="D14" s="190"/>
      <c r="E14" s="190"/>
      <c r="F14" s="172" t="s">
        <v>188</v>
      </c>
      <c r="G14" s="172"/>
      <c r="H14" s="172"/>
      <c r="I14" s="173"/>
      <c r="J14" s="174"/>
      <c r="K14" s="242" t="s">
        <v>234</v>
      </c>
      <c r="L14" s="190"/>
      <c r="M14" s="190"/>
      <c r="N14" s="190"/>
      <c r="O14" s="190"/>
      <c r="P14" s="190"/>
      <c r="Q14" s="190"/>
      <c r="R14" s="190"/>
      <c r="S14" s="172" t="s">
        <v>235</v>
      </c>
      <c r="T14" s="172"/>
      <c r="U14" s="172"/>
      <c r="V14" s="172"/>
      <c r="W14" s="173"/>
    </row>
    <row r="15" spans="3:23" s="3" customFormat="1" ht="36.75" customHeight="1">
      <c r="C15" s="191" t="s">
        <v>215</v>
      </c>
      <c r="D15" s="192"/>
      <c r="E15" s="192"/>
      <c r="F15" s="166" t="s">
        <v>227</v>
      </c>
      <c r="G15" s="166"/>
      <c r="H15" s="166"/>
      <c r="I15" s="167"/>
      <c r="J15" s="175"/>
      <c r="K15" s="191" t="s">
        <v>238</v>
      </c>
      <c r="L15" s="192"/>
      <c r="M15" s="192"/>
      <c r="N15" s="192"/>
      <c r="O15" s="192"/>
      <c r="P15" s="192"/>
      <c r="Q15" s="192"/>
      <c r="R15" s="192"/>
      <c r="S15" s="166" t="s">
        <v>240</v>
      </c>
      <c r="T15" s="166"/>
      <c r="U15" s="166"/>
      <c r="V15" s="166"/>
      <c r="W15" s="167"/>
    </row>
    <row r="16" spans="3:23" s="3" customFormat="1" ht="36.75" customHeight="1" thickBot="1">
      <c r="C16" s="183" t="s">
        <v>239</v>
      </c>
      <c r="D16" s="184"/>
      <c r="E16" s="185"/>
      <c r="F16" s="166"/>
      <c r="G16" s="166"/>
      <c r="H16" s="166"/>
      <c r="I16" s="167"/>
      <c r="J16" s="175"/>
      <c r="K16" s="191" t="s">
        <v>247</v>
      </c>
      <c r="L16" s="192"/>
      <c r="M16" s="192"/>
      <c r="N16" s="192"/>
      <c r="O16" s="192"/>
      <c r="P16" s="192"/>
      <c r="Q16" s="192"/>
      <c r="R16" s="192"/>
      <c r="S16" s="166" t="s">
        <v>242</v>
      </c>
      <c r="T16" s="166"/>
      <c r="U16" s="166"/>
      <c r="V16" s="166"/>
      <c r="W16" s="167"/>
    </row>
    <row r="17" spans="3:24" s="3" customFormat="1" ht="36.75" customHeight="1" thickBot="1">
      <c r="C17" s="214" t="s">
        <v>237</v>
      </c>
      <c r="D17" s="215"/>
      <c r="E17" s="215"/>
      <c r="F17" s="211" t="s">
        <v>236</v>
      </c>
      <c r="G17" s="211"/>
      <c r="H17" s="211"/>
      <c r="I17" s="212"/>
      <c r="J17" s="176"/>
      <c r="K17" s="214" t="s">
        <v>246</v>
      </c>
      <c r="L17" s="215" t="s">
        <v>243</v>
      </c>
      <c r="M17" s="215" t="s">
        <v>243</v>
      </c>
      <c r="N17" s="215" t="s">
        <v>243</v>
      </c>
      <c r="O17" s="215" t="s">
        <v>243</v>
      </c>
      <c r="P17" s="215" t="s">
        <v>243</v>
      </c>
      <c r="Q17" s="215" t="s">
        <v>243</v>
      </c>
      <c r="R17" s="215" t="s">
        <v>243</v>
      </c>
      <c r="S17" s="211" t="s">
        <v>244</v>
      </c>
      <c r="T17" s="211"/>
      <c r="U17" s="211"/>
      <c r="V17" s="211"/>
      <c r="W17" s="212"/>
      <c r="X17" s="4"/>
    </row>
    <row r="18" spans="3:25" s="62" customFormat="1" ht="9.75" customHeight="1" thickTop="1">
      <c r="C18" s="70"/>
      <c r="D18" s="70"/>
      <c r="E18" s="70"/>
      <c r="F18" s="70"/>
      <c r="G18" s="70"/>
      <c r="H18" s="70"/>
      <c r="I18" s="70"/>
      <c r="J18" s="70"/>
      <c r="K18" s="71"/>
      <c r="L18" s="269"/>
      <c r="M18" s="270"/>
      <c r="N18" s="270"/>
      <c r="O18" s="270"/>
      <c r="P18" s="270"/>
      <c r="Q18" s="271"/>
      <c r="R18" s="247"/>
      <c r="S18" s="247"/>
      <c r="T18" s="247"/>
      <c r="U18" s="247"/>
      <c r="V18" s="247"/>
      <c r="W18" s="247"/>
      <c r="X18" s="72"/>
      <c r="Y18" s="72"/>
    </row>
    <row r="19" spans="2:23" s="73" customFormat="1" ht="44.25" customHeight="1" thickBot="1">
      <c r="B19" s="74"/>
      <c r="C19" s="161" t="s">
        <v>18</v>
      </c>
      <c r="D19" s="162"/>
      <c r="E19" s="163"/>
      <c r="F19" s="164" t="str">
        <f>"一金  "&amp;NUMBERSTRING(K19,1)&amp;"원정"</f>
        <v>一金  이백오십만원정</v>
      </c>
      <c r="G19" s="165"/>
      <c r="H19" s="165"/>
      <c r="I19" s="165"/>
      <c r="J19" s="165"/>
      <c r="K19" s="243">
        <f>R34</f>
        <v>2500000</v>
      </c>
      <c r="L19" s="243"/>
      <c r="M19" s="243"/>
      <c r="N19" s="243"/>
      <c r="O19" s="243"/>
      <c r="P19" s="243"/>
      <c r="Q19" s="243"/>
      <c r="R19" s="243"/>
      <c r="S19" s="243"/>
      <c r="T19" s="246" t="s">
        <v>177</v>
      </c>
      <c r="U19" s="246"/>
      <c r="V19" s="246"/>
      <c r="W19" s="75"/>
    </row>
    <row r="20" spans="2:23" s="76" customFormat="1" ht="39.75" customHeight="1" thickTop="1">
      <c r="B20" s="77"/>
      <c r="C20" s="78" t="s">
        <v>12</v>
      </c>
      <c r="D20" s="153" t="s">
        <v>178</v>
      </c>
      <c r="E20" s="154"/>
      <c r="F20" s="155"/>
      <c r="G20" s="79" t="s">
        <v>15</v>
      </c>
      <c r="H20" s="80" t="s">
        <v>0</v>
      </c>
      <c r="I20" s="170" t="s">
        <v>19</v>
      </c>
      <c r="J20" s="171"/>
      <c r="K20" s="248" t="s">
        <v>1</v>
      </c>
      <c r="L20" s="170"/>
      <c r="M20" s="170"/>
      <c r="N20" s="170"/>
      <c r="O20" s="170"/>
      <c r="P20" s="170"/>
      <c r="Q20" s="171"/>
      <c r="R20" s="170" t="s">
        <v>13</v>
      </c>
      <c r="S20" s="170"/>
      <c r="T20" s="170"/>
      <c r="U20" s="248" t="s">
        <v>2</v>
      </c>
      <c r="V20" s="170"/>
      <c r="W20" s="249"/>
    </row>
    <row r="21" spans="1:23" s="86" customFormat="1" ht="27.75" customHeight="1">
      <c r="A21" s="81"/>
      <c r="B21" s="82"/>
      <c r="C21" s="83">
        <v>1</v>
      </c>
      <c r="D21" s="156" t="s">
        <v>187</v>
      </c>
      <c r="E21" s="157"/>
      <c r="F21" s="158"/>
      <c r="G21" s="84" t="s">
        <v>185</v>
      </c>
      <c r="H21" s="85">
        <v>1</v>
      </c>
      <c r="I21" s="159" t="s">
        <v>184</v>
      </c>
      <c r="J21" s="160"/>
      <c r="K21" s="253">
        <v>2500000</v>
      </c>
      <c r="L21" s="254"/>
      <c r="M21" s="254"/>
      <c r="N21" s="254"/>
      <c r="O21" s="254"/>
      <c r="P21" s="254"/>
      <c r="Q21" s="255"/>
      <c r="R21" s="256">
        <f>K21*H21</f>
        <v>2500000</v>
      </c>
      <c r="S21" s="257"/>
      <c r="T21" s="257"/>
      <c r="U21" s="250"/>
      <c r="V21" s="251"/>
      <c r="W21" s="252"/>
    </row>
    <row r="22" spans="1:23" s="86" customFormat="1" ht="27.75" customHeight="1">
      <c r="A22" s="81"/>
      <c r="B22" s="82"/>
      <c r="C22" s="83">
        <v>2</v>
      </c>
      <c r="D22" s="195" t="s">
        <v>233</v>
      </c>
      <c r="E22" s="196"/>
      <c r="F22" s="197"/>
      <c r="G22" s="87"/>
      <c r="H22" s="88"/>
      <c r="I22" s="136"/>
      <c r="J22" s="137"/>
      <c r="K22" s="138"/>
      <c r="L22" s="139"/>
      <c r="M22" s="139"/>
      <c r="N22" s="139"/>
      <c r="O22" s="139"/>
      <c r="P22" s="139"/>
      <c r="Q22" s="140"/>
      <c r="R22" s="141"/>
      <c r="S22" s="142"/>
      <c r="T22" s="143"/>
      <c r="U22" s="144"/>
      <c r="V22" s="145"/>
      <c r="W22" s="146"/>
    </row>
    <row r="23" spans="1:28" s="86" customFormat="1" ht="27.75" customHeight="1">
      <c r="A23" s="81"/>
      <c r="B23" s="82"/>
      <c r="C23" s="83">
        <v>3</v>
      </c>
      <c r="D23" s="133"/>
      <c r="E23" s="134"/>
      <c r="F23" s="135"/>
      <c r="G23" s="87"/>
      <c r="H23" s="88"/>
      <c r="I23" s="136"/>
      <c r="J23" s="137"/>
      <c r="K23" s="138"/>
      <c r="L23" s="139"/>
      <c r="M23" s="139"/>
      <c r="N23" s="139"/>
      <c r="O23" s="139"/>
      <c r="P23" s="139"/>
      <c r="Q23" s="140"/>
      <c r="R23" s="141">
        <f aca="true" t="shared" si="0" ref="R23:R33">IF(K23=0,0,PRODUCT(K23,H23))</f>
        <v>0</v>
      </c>
      <c r="S23" s="142"/>
      <c r="T23" s="143"/>
      <c r="U23" s="144"/>
      <c r="V23" s="145"/>
      <c r="W23" s="146"/>
      <c r="Z23" s="132"/>
      <c r="AA23" s="132"/>
      <c r="AB23" s="132"/>
    </row>
    <row r="24" spans="1:23" s="86" customFormat="1" ht="27.75" customHeight="1">
      <c r="A24" s="81"/>
      <c r="B24" s="82"/>
      <c r="C24" s="83">
        <v>4</v>
      </c>
      <c r="D24" s="133"/>
      <c r="E24" s="134"/>
      <c r="F24" s="135"/>
      <c r="G24" s="87"/>
      <c r="H24" s="88"/>
      <c r="I24" s="136"/>
      <c r="J24" s="137"/>
      <c r="K24" s="138"/>
      <c r="L24" s="139"/>
      <c r="M24" s="139"/>
      <c r="N24" s="139"/>
      <c r="O24" s="139"/>
      <c r="P24" s="139"/>
      <c r="Q24" s="140"/>
      <c r="R24" s="141">
        <f t="shared" si="0"/>
        <v>0</v>
      </c>
      <c r="S24" s="142"/>
      <c r="T24" s="143"/>
      <c r="U24" s="144"/>
      <c r="V24" s="145"/>
      <c r="W24" s="146"/>
    </row>
    <row r="25" spans="1:23" s="86" customFormat="1" ht="27.75" customHeight="1">
      <c r="A25" s="81"/>
      <c r="B25" s="82"/>
      <c r="C25" s="83">
        <v>5</v>
      </c>
      <c r="D25" s="133"/>
      <c r="E25" s="134"/>
      <c r="F25" s="135"/>
      <c r="G25" s="87"/>
      <c r="H25" s="88"/>
      <c r="I25" s="136"/>
      <c r="J25" s="137"/>
      <c r="K25" s="138"/>
      <c r="L25" s="139"/>
      <c r="M25" s="139"/>
      <c r="N25" s="139"/>
      <c r="O25" s="139"/>
      <c r="P25" s="139"/>
      <c r="Q25" s="140"/>
      <c r="R25" s="141">
        <f t="shared" si="0"/>
        <v>0</v>
      </c>
      <c r="S25" s="142"/>
      <c r="T25" s="143"/>
      <c r="U25" s="144"/>
      <c r="V25" s="145"/>
      <c r="W25" s="146"/>
    </row>
    <row r="26" spans="1:28" s="86" customFormat="1" ht="27.75" customHeight="1">
      <c r="A26" s="81"/>
      <c r="B26" s="82"/>
      <c r="C26" s="83">
        <v>6</v>
      </c>
      <c r="D26" s="133"/>
      <c r="E26" s="134"/>
      <c r="F26" s="135"/>
      <c r="G26" s="87"/>
      <c r="H26" s="88"/>
      <c r="I26" s="136"/>
      <c r="J26" s="137"/>
      <c r="K26" s="138"/>
      <c r="L26" s="139"/>
      <c r="M26" s="139"/>
      <c r="N26" s="139"/>
      <c r="O26" s="139"/>
      <c r="P26" s="139"/>
      <c r="Q26" s="140"/>
      <c r="R26" s="141">
        <f t="shared" si="0"/>
        <v>0</v>
      </c>
      <c r="S26" s="142"/>
      <c r="T26" s="143"/>
      <c r="U26" s="144"/>
      <c r="V26" s="145"/>
      <c r="W26" s="146"/>
      <c r="Z26" s="132"/>
      <c r="AA26" s="132"/>
      <c r="AB26" s="132"/>
    </row>
    <row r="27" spans="1:23" s="86" customFormat="1" ht="27.75" customHeight="1">
      <c r="A27" s="81"/>
      <c r="B27" s="82"/>
      <c r="C27" s="83">
        <v>7</v>
      </c>
      <c r="D27" s="133"/>
      <c r="E27" s="134"/>
      <c r="F27" s="135"/>
      <c r="G27" s="87"/>
      <c r="H27" s="88"/>
      <c r="I27" s="136"/>
      <c r="J27" s="137"/>
      <c r="K27" s="138"/>
      <c r="L27" s="139"/>
      <c r="M27" s="139"/>
      <c r="N27" s="139"/>
      <c r="O27" s="139"/>
      <c r="P27" s="139"/>
      <c r="Q27" s="140"/>
      <c r="R27" s="141">
        <f t="shared" si="0"/>
        <v>0</v>
      </c>
      <c r="S27" s="142"/>
      <c r="T27" s="143"/>
      <c r="U27" s="144"/>
      <c r="V27" s="145"/>
      <c r="W27" s="146"/>
    </row>
    <row r="28" spans="1:23" s="86" customFormat="1" ht="27.75" customHeight="1">
      <c r="A28" s="81"/>
      <c r="B28" s="82"/>
      <c r="C28" s="83">
        <v>8</v>
      </c>
      <c r="D28" s="133"/>
      <c r="E28" s="134"/>
      <c r="F28" s="135"/>
      <c r="G28" s="87"/>
      <c r="H28" s="88"/>
      <c r="I28" s="136"/>
      <c r="J28" s="137"/>
      <c r="K28" s="138"/>
      <c r="L28" s="139"/>
      <c r="M28" s="139"/>
      <c r="N28" s="139"/>
      <c r="O28" s="139"/>
      <c r="P28" s="139"/>
      <c r="Q28" s="140"/>
      <c r="R28" s="141">
        <f t="shared" si="0"/>
        <v>0</v>
      </c>
      <c r="S28" s="142"/>
      <c r="T28" s="143"/>
      <c r="U28" s="144"/>
      <c r="V28" s="145"/>
      <c r="W28" s="146"/>
    </row>
    <row r="29" spans="1:23" s="86" customFormat="1" ht="27.75" customHeight="1">
      <c r="A29" s="81"/>
      <c r="B29" s="82"/>
      <c r="C29" s="83">
        <v>9</v>
      </c>
      <c r="D29" s="133"/>
      <c r="E29" s="134"/>
      <c r="F29" s="135"/>
      <c r="G29" s="87"/>
      <c r="H29" s="88"/>
      <c r="I29" s="136"/>
      <c r="J29" s="137"/>
      <c r="K29" s="138"/>
      <c r="L29" s="139"/>
      <c r="M29" s="139"/>
      <c r="N29" s="139"/>
      <c r="O29" s="139"/>
      <c r="P29" s="139"/>
      <c r="Q29" s="140"/>
      <c r="R29" s="141">
        <f t="shared" si="0"/>
        <v>0</v>
      </c>
      <c r="S29" s="142"/>
      <c r="T29" s="143"/>
      <c r="U29" s="144"/>
      <c r="V29" s="145"/>
      <c r="W29" s="146"/>
    </row>
    <row r="30" spans="1:23" s="86" customFormat="1" ht="27.75" customHeight="1">
      <c r="A30" s="81"/>
      <c r="B30" s="82"/>
      <c r="C30" s="83">
        <v>10</v>
      </c>
      <c r="D30" s="133"/>
      <c r="E30" s="134"/>
      <c r="F30" s="135"/>
      <c r="G30" s="87"/>
      <c r="H30" s="88"/>
      <c r="I30" s="136"/>
      <c r="J30" s="137"/>
      <c r="K30" s="138"/>
      <c r="L30" s="139"/>
      <c r="M30" s="139"/>
      <c r="N30" s="139"/>
      <c r="O30" s="139"/>
      <c r="P30" s="139"/>
      <c r="Q30" s="140"/>
      <c r="R30" s="141">
        <f t="shared" si="0"/>
        <v>0</v>
      </c>
      <c r="S30" s="142"/>
      <c r="T30" s="143"/>
      <c r="U30" s="144"/>
      <c r="V30" s="145"/>
      <c r="W30" s="146"/>
    </row>
    <row r="31" spans="1:23" s="86" customFormat="1" ht="27.75" customHeight="1">
      <c r="A31" s="81"/>
      <c r="B31" s="82"/>
      <c r="C31" s="83">
        <v>11</v>
      </c>
      <c r="D31" s="133"/>
      <c r="E31" s="134"/>
      <c r="F31" s="135"/>
      <c r="G31" s="87"/>
      <c r="H31" s="88"/>
      <c r="I31" s="136"/>
      <c r="J31" s="137"/>
      <c r="K31" s="138"/>
      <c r="L31" s="139"/>
      <c r="M31" s="139"/>
      <c r="N31" s="139"/>
      <c r="O31" s="139"/>
      <c r="P31" s="139"/>
      <c r="Q31" s="140"/>
      <c r="R31" s="141">
        <f t="shared" si="0"/>
        <v>0</v>
      </c>
      <c r="S31" s="142"/>
      <c r="T31" s="143"/>
      <c r="U31" s="144"/>
      <c r="V31" s="145"/>
      <c r="W31" s="146"/>
    </row>
    <row r="32" spans="1:23" s="86" customFormat="1" ht="27.75" customHeight="1">
      <c r="A32" s="81"/>
      <c r="B32" s="82"/>
      <c r="C32" s="83">
        <v>12</v>
      </c>
      <c r="D32" s="133"/>
      <c r="E32" s="134"/>
      <c r="F32" s="135"/>
      <c r="G32" s="87"/>
      <c r="H32" s="88"/>
      <c r="I32" s="136"/>
      <c r="J32" s="137"/>
      <c r="K32" s="138"/>
      <c r="L32" s="139"/>
      <c r="M32" s="139"/>
      <c r="N32" s="139"/>
      <c r="O32" s="139"/>
      <c r="P32" s="139"/>
      <c r="Q32" s="140"/>
      <c r="R32" s="141">
        <f t="shared" si="0"/>
        <v>0</v>
      </c>
      <c r="S32" s="142"/>
      <c r="T32" s="143"/>
      <c r="U32" s="144"/>
      <c r="V32" s="145"/>
      <c r="W32" s="146"/>
    </row>
    <row r="33" spans="1:23" s="86" customFormat="1" ht="27.75" customHeight="1">
      <c r="A33" s="81"/>
      <c r="B33" s="82"/>
      <c r="C33" s="83">
        <v>13</v>
      </c>
      <c r="D33" s="133"/>
      <c r="E33" s="134"/>
      <c r="F33" s="135"/>
      <c r="G33" s="87"/>
      <c r="H33" s="88"/>
      <c r="I33" s="136"/>
      <c r="J33" s="137"/>
      <c r="K33" s="138"/>
      <c r="L33" s="139"/>
      <c r="M33" s="139"/>
      <c r="N33" s="139"/>
      <c r="O33" s="139"/>
      <c r="P33" s="139"/>
      <c r="Q33" s="140"/>
      <c r="R33" s="141">
        <f t="shared" si="0"/>
        <v>0</v>
      </c>
      <c r="S33" s="142"/>
      <c r="T33" s="143"/>
      <c r="U33" s="144"/>
      <c r="V33" s="145"/>
      <c r="W33" s="146"/>
    </row>
    <row r="34" spans="1:23" s="76" customFormat="1" ht="36.75" customHeight="1" thickBot="1">
      <c r="A34" s="89"/>
      <c r="B34" s="82"/>
      <c r="C34" s="90"/>
      <c r="D34" s="147" t="s">
        <v>179</v>
      </c>
      <c r="E34" s="148"/>
      <c r="F34" s="148"/>
      <c r="G34" s="149"/>
      <c r="H34" s="93"/>
      <c r="I34" s="91"/>
      <c r="J34" s="92"/>
      <c r="K34" s="147"/>
      <c r="L34" s="148"/>
      <c r="M34" s="148"/>
      <c r="N34" s="148"/>
      <c r="O34" s="148"/>
      <c r="P34" s="148"/>
      <c r="Q34" s="149"/>
      <c r="R34" s="233">
        <f>SUM(R21:T33)</f>
        <v>2500000</v>
      </c>
      <c r="S34" s="234"/>
      <c r="T34" s="235"/>
      <c r="U34" s="239"/>
      <c r="V34" s="240"/>
      <c r="W34" s="241"/>
    </row>
    <row r="35" spans="2:23" s="76" customFormat="1" ht="42" customHeight="1">
      <c r="B35" s="77"/>
      <c r="C35" s="265" t="s">
        <v>20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7"/>
    </row>
    <row r="36" spans="2:23" s="76" customFormat="1" ht="24.75" customHeight="1">
      <c r="B36" s="77"/>
      <c r="C36" s="236" t="s">
        <v>190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8"/>
    </row>
    <row r="37" spans="2:23" s="76" customFormat="1" ht="24.75" customHeight="1">
      <c r="B37" s="77"/>
      <c r="C37" s="236" t="s">
        <v>189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8"/>
    </row>
    <row r="38" spans="2:23" s="76" customFormat="1" ht="22.5" customHeight="1">
      <c r="B38" s="77"/>
      <c r="C38" s="236" t="s">
        <v>252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8"/>
    </row>
    <row r="39" spans="2:23" s="76" customFormat="1" ht="22.5" customHeight="1">
      <c r="B39" s="77"/>
      <c r="C39" s="259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1"/>
    </row>
    <row r="40" spans="2:23" s="76" customFormat="1" ht="22.5" customHeight="1">
      <c r="B40" s="77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3"/>
    </row>
    <row r="41" spans="2:23" s="76" customFormat="1" ht="22.5" customHeight="1">
      <c r="B41" s="77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3"/>
    </row>
    <row r="42" spans="2:23" s="76" customFormat="1" ht="22.5" customHeight="1">
      <c r="B42" s="77"/>
      <c r="C42" s="221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3"/>
    </row>
    <row r="43" spans="2:23" s="76" customFormat="1" ht="22.5" customHeight="1">
      <c r="B43" s="77"/>
      <c r="C43" s="224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6"/>
    </row>
    <row r="44" spans="2:23" s="76" customFormat="1" ht="22.5" customHeight="1">
      <c r="B44" s="77"/>
      <c r="C44" s="221" t="s">
        <v>230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3"/>
    </row>
    <row r="45" spans="2:23" s="76" customFormat="1" ht="22.5" customHeight="1">
      <c r="B45" s="77"/>
      <c r="C45" s="221" t="s">
        <v>232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3"/>
    </row>
    <row r="46" spans="2:23" s="76" customFormat="1" ht="22.5" customHeight="1" thickBot="1">
      <c r="B46" s="77"/>
      <c r="C46" s="229" t="s">
        <v>229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1"/>
    </row>
    <row r="47" spans="2:25" s="76" customFormat="1" ht="29.25" customHeight="1" thickTop="1">
      <c r="B47" s="94"/>
      <c r="C47" s="95"/>
      <c r="D47" s="95"/>
      <c r="E47" s="96"/>
      <c r="F47" s="228"/>
      <c r="G47" s="228"/>
      <c r="H47" s="228"/>
      <c r="I47" s="228"/>
      <c r="J47" s="228"/>
      <c r="K47" s="9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94"/>
      <c r="Y47" s="94"/>
    </row>
    <row r="48" spans="2:25" s="76" customFormat="1" ht="29.25" customHeight="1">
      <c r="B48" s="94"/>
      <c r="C48" s="99"/>
      <c r="D48" s="99"/>
      <c r="E48" s="96"/>
      <c r="F48" s="227"/>
      <c r="G48" s="227"/>
      <c r="H48" s="227"/>
      <c r="I48" s="227"/>
      <c r="J48" s="227"/>
      <c r="K48" s="100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94"/>
      <c r="Y48" s="94"/>
    </row>
    <row r="49" spans="2:25" s="76" customFormat="1" ht="29.25" customHeight="1">
      <c r="B49" s="94"/>
      <c r="C49" s="99"/>
      <c r="D49" s="99"/>
      <c r="E49" s="96"/>
      <c r="F49" s="227"/>
      <c r="G49" s="227"/>
      <c r="H49" s="227"/>
      <c r="I49" s="227"/>
      <c r="J49" s="227"/>
      <c r="K49" s="100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94"/>
      <c r="Y49" s="94"/>
    </row>
    <row r="50" spans="2:25" s="76" customFormat="1" ht="29.25" customHeight="1">
      <c r="B50" s="94"/>
      <c r="C50" s="99"/>
      <c r="D50" s="99"/>
      <c r="E50" s="96"/>
      <c r="F50" s="98"/>
      <c r="G50" s="98"/>
      <c r="H50" s="98"/>
      <c r="I50" s="98"/>
      <c r="J50" s="98"/>
      <c r="K50" s="100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94"/>
      <c r="Y50" s="94"/>
    </row>
    <row r="51" spans="2:25" s="76" customFormat="1" ht="29.25" customHeight="1">
      <c r="B51" s="94"/>
      <c r="C51" s="95"/>
      <c r="D51" s="95"/>
      <c r="E51" s="96"/>
      <c r="F51" s="227"/>
      <c r="G51" s="227"/>
      <c r="H51" s="227"/>
      <c r="I51" s="227"/>
      <c r="J51" s="227"/>
      <c r="K51" s="101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94"/>
      <c r="Y51" s="94"/>
    </row>
    <row r="52" spans="2:25" s="103" customFormat="1" ht="24" customHeight="1">
      <c r="B52" s="10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102"/>
      <c r="W52" s="102"/>
      <c r="X52" s="102"/>
      <c r="Y52" s="102"/>
    </row>
  </sheetData>
  <sheetProtection formatCells="0" selectLockedCells="1"/>
  <mergeCells count="158">
    <mergeCell ref="C7:I7"/>
    <mergeCell ref="C39:W39"/>
    <mergeCell ref="H10:I10"/>
    <mergeCell ref="E10:F10"/>
    <mergeCell ref="C35:W35"/>
    <mergeCell ref="C17:E17"/>
    <mergeCell ref="F17:I17"/>
    <mergeCell ref="K12:L12"/>
    <mergeCell ref="L18:Q18"/>
    <mergeCell ref="R18:S18"/>
    <mergeCell ref="K21:Q21"/>
    <mergeCell ref="R20:T20"/>
    <mergeCell ref="K26:Q26"/>
    <mergeCell ref="R26:T26"/>
    <mergeCell ref="R21:T21"/>
    <mergeCell ref="K22:Q22"/>
    <mergeCell ref="K25:Q25"/>
    <mergeCell ref="R25:T25"/>
    <mergeCell ref="R22:T22"/>
    <mergeCell ref="V11:W11"/>
    <mergeCell ref="T19:V19"/>
    <mergeCell ref="K27:Q27"/>
    <mergeCell ref="R27:T27"/>
    <mergeCell ref="T18:U18"/>
    <mergeCell ref="V18:W18"/>
    <mergeCell ref="U26:W26"/>
    <mergeCell ref="U20:W20"/>
    <mergeCell ref="K20:Q20"/>
    <mergeCell ref="U21:W21"/>
    <mergeCell ref="K14:R14"/>
    <mergeCell ref="K19:S19"/>
    <mergeCell ref="Z26:AB26"/>
    <mergeCell ref="K8:L8"/>
    <mergeCell ref="K9:L9"/>
    <mergeCell ref="K10:L10"/>
    <mergeCell ref="K11:L11"/>
    <mergeCell ref="T11:U11"/>
    <mergeCell ref="T12:U12"/>
    <mergeCell ref="V9:W9"/>
    <mergeCell ref="C38:W38"/>
    <mergeCell ref="U29:W29"/>
    <mergeCell ref="R31:T31"/>
    <mergeCell ref="R32:T32"/>
    <mergeCell ref="R33:T33"/>
    <mergeCell ref="D34:G34"/>
    <mergeCell ref="U34:W34"/>
    <mergeCell ref="U33:W33"/>
    <mergeCell ref="D33:F33"/>
    <mergeCell ref="C36:W36"/>
    <mergeCell ref="D32:F32"/>
    <mergeCell ref="C52:U52"/>
    <mergeCell ref="L49:W49"/>
    <mergeCell ref="L50:W50"/>
    <mergeCell ref="R34:T34"/>
    <mergeCell ref="F51:J51"/>
    <mergeCell ref="L51:W51"/>
    <mergeCell ref="F49:J49"/>
    <mergeCell ref="C44:W44"/>
    <mergeCell ref="C37:W37"/>
    <mergeCell ref="F48:J48"/>
    <mergeCell ref="L47:W47"/>
    <mergeCell ref="L48:W48"/>
    <mergeCell ref="F47:J47"/>
    <mergeCell ref="C45:W45"/>
    <mergeCell ref="C46:W46"/>
    <mergeCell ref="C40:W40"/>
    <mergeCell ref="C41:W41"/>
    <mergeCell ref="C42:W42"/>
    <mergeCell ref="C43:W43"/>
    <mergeCell ref="K33:Q33"/>
    <mergeCell ref="I26:J26"/>
    <mergeCell ref="I27:J27"/>
    <mergeCell ref="I28:J28"/>
    <mergeCell ref="I29:J29"/>
    <mergeCell ref="I30:J30"/>
    <mergeCell ref="I31:J31"/>
    <mergeCell ref="I32:J32"/>
    <mergeCell ref="K30:Q30"/>
    <mergeCell ref="K29:Q29"/>
    <mergeCell ref="S2:V2"/>
    <mergeCell ref="U22:W22"/>
    <mergeCell ref="U27:W27"/>
    <mergeCell ref="U30:W30"/>
    <mergeCell ref="C4:W4"/>
    <mergeCell ref="L7:W7"/>
    <mergeCell ref="U28:W28"/>
    <mergeCell ref="R30:T30"/>
    <mergeCell ref="R28:T28"/>
    <mergeCell ref="K32:Q32"/>
    <mergeCell ref="U32:W32"/>
    <mergeCell ref="R29:T29"/>
    <mergeCell ref="U31:W31"/>
    <mergeCell ref="K31:Q31"/>
    <mergeCell ref="K28:Q28"/>
    <mergeCell ref="S17:W17"/>
    <mergeCell ref="T6:U6"/>
    <mergeCell ref="U23:W23"/>
    <mergeCell ref="U25:W25"/>
    <mergeCell ref="Q6:S6"/>
    <mergeCell ref="K17:R17"/>
    <mergeCell ref="S14:W14"/>
    <mergeCell ref="V12:W12"/>
    <mergeCell ref="V6:W6"/>
    <mergeCell ref="Q11:S11"/>
    <mergeCell ref="Q10:W10"/>
    <mergeCell ref="Q8:W8"/>
    <mergeCell ref="K16:R16"/>
    <mergeCell ref="T9:U9"/>
    <mergeCell ref="K6:L6"/>
    <mergeCell ref="K15:R15"/>
    <mergeCell ref="S15:W15"/>
    <mergeCell ref="S16:W16"/>
    <mergeCell ref="Q12:S12"/>
    <mergeCell ref="Q9:S9"/>
    <mergeCell ref="D30:F30"/>
    <mergeCell ref="D31:F31"/>
    <mergeCell ref="D22:F22"/>
    <mergeCell ref="D26:F26"/>
    <mergeCell ref="D27:F27"/>
    <mergeCell ref="D28:F28"/>
    <mergeCell ref="D23:F23"/>
    <mergeCell ref="D25:F25"/>
    <mergeCell ref="E8:I8"/>
    <mergeCell ref="E9:I9"/>
    <mergeCell ref="C16:E16"/>
    <mergeCell ref="D29:F29"/>
    <mergeCell ref="E12:I12"/>
    <mergeCell ref="C14:E14"/>
    <mergeCell ref="C15:E15"/>
    <mergeCell ref="C8:D8"/>
    <mergeCell ref="C9:D9"/>
    <mergeCell ref="C10:D10"/>
    <mergeCell ref="C11:D11"/>
    <mergeCell ref="F16:I16"/>
    <mergeCell ref="C12:D12"/>
    <mergeCell ref="I22:J22"/>
    <mergeCell ref="I20:J20"/>
    <mergeCell ref="F14:I14"/>
    <mergeCell ref="J14:J17"/>
    <mergeCell ref="I33:J33"/>
    <mergeCell ref="K34:Q34"/>
    <mergeCell ref="E11:I11"/>
    <mergeCell ref="D20:F20"/>
    <mergeCell ref="D21:F21"/>
    <mergeCell ref="I21:J21"/>
    <mergeCell ref="C19:E19"/>
    <mergeCell ref="F19:J19"/>
    <mergeCell ref="F15:I15"/>
    <mergeCell ref="I25:J25"/>
    <mergeCell ref="Z23:AB23"/>
    <mergeCell ref="D24:F24"/>
    <mergeCell ref="I24:J24"/>
    <mergeCell ref="K24:Q24"/>
    <mergeCell ref="R24:T24"/>
    <mergeCell ref="U24:W24"/>
    <mergeCell ref="I23:J23"/>
    <mergeCell ref="K23:Q23"/>
    <mergeCell ref="R23:T23"/>
  </mergeCells>
  <hyperlinks>
    <hyperlink ref="E11" r:id="rId1" display="ghdrlfehd@naver.com"/>
  </hyperlinks>
  <printOptions horizontalCentered="1"/>
  <pageMargins left="0.65" right="0.51" top="0.52" bottom="0.19" header="0.22" footer="0.23"/>
  <pageSetup fitToHeight="100" fitToWidth="100" horizontalDpi="600" verticalDpi="600" orientation="portrait" paperSize="9" scale="57" r:id="rId5"/>
  <headerFooter alignWithMargins="0">
    <oddFooter>&amp;C&amp;G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AB52"/>
  <sheetViews>
    <sheetView showGridLines="0" showZeros="0" zoomScale="85" zoomScaleNormal="85" zoomScaleSheetLayoutView="75" zoomScalePageLayoutView="0" workbookViewId="0" topLeftCell="B1">
      <selection activeCell="AE19" sqref="AE19"/>
    </sheetView>
  </sheetViews>
  <sheetFormatPr defaultColWidth="8.88671875" defaultRowHeight="24.75" customHeight="1"/>
  <cols>
    <col min="1" max="1" width="6.21484375" style="55" hidden="1" customWidth="1"/>
    <col min="2" max="2" width="10.10546875" style="55" customWidth="1"/>
    <col min="3" max="4" width="6.5546875" style="55" customWidth="1"/>
    <col min="5" max="5" width="11.77734375" style="55" customWidth="1"/>
    <col min="6" max="6" width="9.10546875" style="55" customWidth="1"/>
    <col min="7" max="7" width="13.6640625" style="55" customWidth="1"/>
    <col min="8" max="8" width="9.6640625" style="55" customWidth="1"/>
    <col min="9" max="9" width="7.88671875" style="55" customWidth="1"/>
    <col min="10" max="10" width="2.3359375" style="55" customWidth="1"/>
    <col min="11" max="11" width="6.77734375" style="55" customWidth="1"/>
    <col min="12" max="12" width="6.10546875" style="55" customWidth="1"/>
    <col min="13" max="13" width="4.77734375" style="55" hidden="1" customWidth="1"/>
    <col min="14" max="14" width="5.5546875" style="55" hidden="1" customWidth="1"/>
    <col min="15" max="16" width="8.88671875" style="55" hidden="1" customWidth="1"/>
    <col min="17" max="17" width="4.3359375" style="55" customWidth="1"/>
    <col min="18" max="18" width="6.77734375" style="55" customWidth="1"/>
    <col min="19" max="19" width="9.88671875" style="55" customWidth="1"/>
    <col min="20" max="20" width="6.4453125" style="55" customWidth="1"/>
    <col min="21" max="21" width="5.5546875" style="55" customWidth="1"/>
    <col min="22" max="22" width="10.3359375" style="55" customWidth="1"/>
    <col min="23" max="23" width="10.21484375" style="55" customWidth="1"/>
    <col min="24" max="24" width="6.77734375" style="55" hidden="1" customWidth="1"/>
    <col min="25" max="16384" width="8.88671875" style="55" customWidth="1"/>
  </cols>
  <sheetData>
    <row r="1" ht="40.5" customHeight="1"/>
    <row r="2" spans="7:23" ht="30" customHeight="1">
      <c r="G2" s="56"/>
      <c r="S2" s="218">
        <f>Q6</f>
        <v>0</v>
      </c>
      <c r="T2" s="218"/>
      <c r="U2" s="218"/>
      <c r="V2" s="218"/>
      <c r="W2" s="57">
        <v>1</v>
      </c>
    </row>
    <row r="3" spans="3:6" ht="9" customHeight="1">
      <c r="C3" s="58"/>
      <c r="D3" s="58"/>
      <c r="E3" s="58"/>
      <c r="F3" s="58"/>
    </row>
    <row r="4" spans="3:23" ht="63.75" customHeight="1">
      <c r="C4" s="219" t="s">
        <v>191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</row>
    <row r="5" ht="51.75" customHeight="1"/>
    <row r="6" spans="11:23" s="59" customFormat="1" ht="24.75" customHeight="1">
      <c r="K6" s="204" t="s">
        <v>192</v>
      </c>
      <c r="L6" s="204"/>
      <c r="M6" s="60"/>
      <c r="N6" s="60"/>
      <c r="O6" s="60"/>
      <c r="P6" s="60"/>
      <c r="Q6" s="213"/>
      <c r="R6" s="213"/>
      <c r="S6" s="213"/>
      <c r="T6" s="204" t="s">
        <v>193</v>
      </c>
      <c r="U6" s="204"/>
      <c r="V6" s="217"/>
      <c r="W6" s="217"/>
    </row>
    <row r="7" spans="3:23" s="59" customFormat="1" ht="31.5" customHeight="1">
      <c r="C7" s="272" t="s">
        <v>231</v>
      </c>
      <c r="D7" s="272"/>
      <c r="E7" s="272"/>
      <c r="F7" s="272"/>
      <c r="G7" s="272"/>
      <c r="H7" s="272"/>
      <c r="I7" s="272"/>
      <c r="K7" s="61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</row>
    <row r="8" spans="3:23" s="62" customFormat="1" ht="28.5" customHeight="1">
      <c r="C8" s="193" t="s">
        <v>194</v>
      </c>
      <c r="D8" s="193"/>
      <c r="E8" s="177"/>
      <c r="F8" s="177"/>
      <c r="G8" s="177"/>
      <c r="H8" s="178"/>
      <c r="I8" s="179"/>
      <c r="J8" s="63"/>
      <c r="K8" s="244" t="s">
        <v>195</v>
      </c>
      <c r="L8" s="244"/>
      <c r="M8" s="64"/>
      <c r="N8" s="64"/>
      <c r="O8" s="64"/>
      <c r="P8" s="64"/>
      <c r="Q8" s="201" t="s">
        <v>196</v>
      </c>
      <c r="R8" s="201"/>
      <c r="S8" s="201"/>
      <c r="T8" s="201"/>
      <c r="U8" s="201"/>
      <c r="V8" s="201"/>
      <c r="W8" s="202"/>
    </row>
    <row r="9" spans="3:23" s="62" customFormat="1" ht="28.5" customHeight="1">
      <c r="C9" s="194" t="s">
        <v>197</v>
      </c>
      <c r="D9" s="194"/>
      <c r="E9" s="180"/>
      <c r="F9" s="180"/>
      <c r="G9" s="180"/>
      <c r="H9" s="181"/>
      <c r="I9" s="182"/>
      <c r="J9" s="65"/>
      <c r="K9" s="245" t="s">
        <v>198</v>
      </c>
      <c r="L9" s="245"/>
      <c r="M9" s="66"/>
      <c r="N9" s="66"/>
      <c r="O9" s="66"/>
      <c r="P9" s="66"/>
      <c r="Q9" s="208" t="s">
        <v>199</v>
      </c>
      <c r="R9" s="209"/>
      <c r="S9" s="210"/>
      <c r="T9" s="198" t="s">
        <v>200</v>
      </c>
      <c r="U9" s="203"/>
      <c r="V9" s="198" t="s">
        <v>201</v>
      </c>
      <c r="W9" s="200"/>
    </row>
    <row r="10" spans="3:23" s="62" customFormat="1" ht="28.5" customHeight="1">
      <c r="C10" s="194" t="s">
        <v>202</v>
      </c>
      <c r="D10" s="194"/>
      <c r="E10" s="262"/>
      <c r="F10" s="264"/>
      <c r="G10" s="67" t="s">
        <v>203</v>
      </c>
      <c r="H10" s="262"/>
      <c r="I10" s="263"/>
      <c r="J10" s="65"/>
      <c r="K10" s="245" t="s">
        <v>204</v>
      </c>
      <c r="L10" s="245"/>
      <c r="M10" s="66"/>
      <c r="N10" s="66"/>
      <c r="O10" s="66"/>
      <c r="P10" s="66"/>
      <c r="Q10" s="198" t="s">
        <v>257</v>
      </c>
      <c r="R10" s="199"/>
      <c r="S10" s="199"/>
      <c r="T10" s="199"/>
      <c r="U10" s="199"/>
      <c r="V10" s="199"/>
      <c r="W10" s="200"/>
    </row>
    <row r="11" spans="3:23" s="62" customFormat="1" ht="28.5" customHeight="1">
      <c r="C11" s="168" t="s">
        <v>205</v>
      </c>
      <c r="D11" s="168"/>
      <c r="E11" s="150"/>
      <c r="F11" s="151"/>
      <c r="G11" s="151"/>
      <c r="H11" s="151"/>
      <c r="I11" s="152"/>
      <c r="J11" s="65"/>
      <c r="K11" s="245" t="s">
        <v>206</v>
      </c>
      <c r="L11" s="245"/>
      <c r="M11" s="66"/>
      <c r="N11" s="66"/>
      <c r="O11" s="66"/>
      <c r="P11" s="66"/>
      <c r="Q11" s="198" t="s">
        <v>207</v>
      </c>
      <c r="R11" s="199"/>
      <c r="S11" s="203"/>
      <c r="T11" s="198" t="s">
        <v>208</v>
      </c>
      <c r="U11" s="203"/>
      <c r="V11" s="198" t="s">
        <v>256</v>
      </c>
      <c r="W11" s="200"/>
    </row>
    <row r="12" spans="3:23" s="62" customFormat="1" ht="28.5" customHeight="1" thickBot="1">
      <c r="C12" s="169" t="s">
        <v>209</v>
      </c>
      <c r="D12" s="169"/>
      <c r="E12" s="186"/>
      <c r="F12" s="187"/>
      <c r="G12" s="187"/>
      <c r="H12" s="187"/>
      <c r="I12" s="188"/>
      <c r="J12" s="68"/>
      <c r="K12" s="268" t="s">
        <v>210</v>
      </c>
      <c r="L12" s="268"/>
      <c r="M12" s="69"/>
      <c r="N12" s="69"/>
      <c r="O12" s="69"/>
      <c r="P12" s="69"/>
      <c r="Q12" s="205" t="s">
        <v>258</v>
      </c>
      <c r="R12" s="206"/>
      <c r="S12" s="207"/>
      <c r="T12" s="205" t="s">
        <v>211</v>
      </c>
      <c r="U12" s="207"/>
      <c r="V12" s="205" t="s">
        <v>248</v>
      </c>
      <c r="W12" s="216"/>
    </row>
    <row r="13" spans="1:9" s="2" customFormat="1" ht="10.5" customHeight="1" thickBot="1" thickTop="1">
      <c r="A13" s="1" t="s">
        <v>212</v>
      </c>
      <c r="C13" s="54"/>
      <c r="D13" s="54"/>
      <c r="E13" s="54"/>
      <c r="F13" s="54"/>
      <c r="G13" s="54"/>
      <c r="H13" s="54"/>
      <c r="I13" s="54"/>
    </row>
    <row r="14" spans="2:23" s="3" customFormat="1" ht="35.25" customHeight="1">
      <c r="B14" s="3" t="s">
        <v>213</v>
      </c>
      <c r="C14" s="189" t="s">
        <v>214</v>
      </c>
      <c r="D14" s="190"/>
      <c r="E14" s="190"/>
      <c r="F14" s="172" t="s">
        <v>188</v>
      </c>
      <c r="G14" s="172"/>
      <c r="H14" s="172"/>
      <c r="I14" s="173"/>
      <c r="J14" s="174"/>
      <c r="K14" s="242" t="s">
        <v>234</v>
      </c>
      <c r="L14" s="190"/>
      <c r="M14" s="190"/>
      <c r="N14" s="190"/>
      <c r="O14" s="190"/>
      <c r="P14" s="190"/>
      <c r="Q14" s="190"/>
      <c r="R14" s="190"/>
      <c r="S14" s="172" t="s">
        <v>235</v>
      </c>
      <c r="T14" s="172"/>
      <c r="U14" s="172"/>
      <c r="V14" s="172"/>
      <c r="W14" s="173"/>
    </row>
    <row r="15" spans="3:23" s="3" customFormat="1" ht="36.75" customHeight="1">
      <c r="C15" s="191" t="s">
        <v>215</v>
      </c>
      <c r="D15" s="192"/>
      <c r="E15" s="192"/>
      <c r="F15" s="166" t="s">
        <v>227</v>
      </c>
      <c r="G15" s="166"/>
      <c r="H15" s="166"/>
      <c r="I15" s="167"/>
      <c r="J15" s="175"/>
      <c r="K15" s="191" t="s">
        <v>238</v>
      </c>
      <c r="L15" s="192"/>
      <c r="M15" s="192"/>
      <c r="N15" s="192"/>
      <c r="O15" s="192"/>
      <c r="P15" s="192"/>
      <c r="Q15" s="192"/>
      <c r="R15" s="192"/>
      <c r="S15" s="166" t="s">
        <v>240</v>
      </c>
      <c r="T15" s="166"/>
      <c r="U15" s="166"/>
      <c r="V15" s="166"/>
      <c r="W15" s="167"/>
    </row>
    <row r="16" spans="3:23" s="3" customFormat="1" ht="36.75" customHeight="1" thickBot="1">
      <c r="C16" s="183" t="s">
        <v>239</v>
      </c>
      <c r="D16" s="184"/>
      <c r="E16" s="185"/>
      <c r="F16" s="166"/>
      <c r="G16" s="166"/>
      <c r="H16" s="166"/>
      <c r="I16" s="167"/>
      <c r="J16" s="175"/>
      <c r="K16" s="191" t="s">
        <v>245</v>
      </c>
      <c r="L16" s="192"/>
      <c r="M16" s="192"/>
      <c r="N16" s="192"/>
      <c r="O16" s="192"/>
      <c r="P16" s="192"/>
      <c r="Q16" s="192"/>
      <c r="R16" s="192"/>
      <c r="S16" s="166" t="s">
        <v>242</v>
      </c>
      <c r="T16" s="166"/>
      <c r="U16" s="166"/>
      <c r="V16" s="166"/>
      <c r="W16" s="167"/>
    </row>
    <row r="17" spans="3:24" s="3" customFormat="1" ht="36.75" customHeight="1" thickBot="1">
      <c r="C17" s="214" t="s">
        <v>237</v>
      </c>
      <c r="D17" s="215"/>
      <c r="E17" s="215"/>
      <c r="F17" s="211" t="s">
        <v>241</v>
      </c>
      <c r="G17" s="211"/>
      <c r="H17" s="211"/>
      <c r="I17" s="212"/>
      <c r="J17" s="176"/>
      <c r="K17" s="214" t="s">
        <v>246</v>
      </c>
      <c r="L17" s="215" t="s">
        <v>243</v>
      </c>
      <c r="M17" s="215" t="s">
        <v>243</v>
      </c>
      <c r="N17" s="215" t="s">
        <v>243</v>
      </c>
      <c r="O17" s="215" t="s">
        <v>243</v>
      </c>
      <c r="P17" s="215" t="s">
        <v>243</v>
      </c>
      <c r="Q17" s="215" t="s">
        <v>243</v>
      </c>
      <c r="R17" s="215" t="s">
        <v>243</v>
      </c>
      <c r="S17" s="211" t="s">
        <v>244</v>
      </c>
      <c r="T17" s="211"/>
      <c r="U17" s="211"/>
      <c r="V17" s="211"/>
      <c r="W17" s="212"/>
      <c r="X17" s="4"/>
    </row>
    <row r="18" spans="3:25" s="62" customFormat="1" ht="9.75" customHeight="1" thickTop="1">
      <c r="C18" s="70"/>
      <c r="D18" s="70"/>
      <c r="E18" s="70"/>
      <c r="F18" s="70"/>
      <c r="G18" s="70"/>
      <c r="H18" s="70"/>
      <c r="I18" s="70"/>
      <c r="J18" s="70"/>
      <c r="K18" s="71"/>
      <c r="L18" s="269"/>
      <c r="M18" s="270"/>
      <c r="N18" s="270"/>
      <c r="O18" s="270"/>
      <c r="P18" s="270"/>
      <c r="Q18" s="271"/>
      <c r="R18" s="247"/>
      <c r="S18" s="247"/>
      <c r="T18" s="247"/>
      <c r="U18" s="247"/>
      <c r="V18" s="247"/>
      <c r="W18" s="247"/>
      <c r="X18" s="72"/>
      <c r="Y18" s="72"/>
    </row>
    <row r="19" spans="2:23" s="73" customFormat="1" ht="44.25" customHeight="1" thickBot="1">
      <c r="B19" s="74"/>
      <c r="C19" s="161" t="s">
        <v>216</v>
      </c>
      <c r="D19" s="162"/>
      <c r="E19" s="163"/>
      <c r="F19" s="164" t="str">
        <f>"一金  "&amp;NUMBERSTRING(K19,1)&amp;"원정"</f>
        <v>一金  영원정</v>
      </c>
      <c r="G19" s="165"/>
      <c r="H19" s="165"/>
      <c r="I19" s="165"/>
      <c r="J19" s="165"/>
      <c r="K19" s="243">
        <f>R34</f>
        <v>0</v>
      </c>
      <c r="L19" s="243"/>
      <c r="M19" s="243"/>
      <c r="N19" s="243"/>
      <c r="O19" s="243"/>
      <c r="P19" s="243"/>
      <c r="Q19" s="243"/>
      <c r="R19" s="243"/>
      <c r="S19" s="243"/>
      <c r="T19" s="246" t="s">
        <v>217</v>
      </c>
      <c r="U19" s="246"/>
      <c r="V19" s="246"/>
      <c r="W19" s="75"/>
    </row>
    <row r="20" spans="2:23" s="76" customFormat="1" ht="39.75" customHeight="1" thickTop="1">
      <c r="B20" s="77"/>
      <c r="C20" s="78" t="s">
        <v>218</v>
      </c>
      <c r="D20" s="153" t="s">
        <v>219</v>
      </c>
      <c r="E20" s="154"/>
      <c r="F20" s="155"/>
      <c r="G20" s="79" t="s">
        <v>220</v>
      </c>
      <c r="H20" s="80" t="s">
        <v>0</v>
      </c>
      <c r="I20" s="170" t="s">
        <v>221</v>
      </c>
      <c r="J20" s="171"/>
      <c r="K20" s="248" t="s">
        <v>1</v>
      </c>
      <c r="L20" s="170"/>
      <c r="M20" s="170"/>
      <c r="N20" s="170"/>
      <c r="O20" s="170"/>
      <c r="P20" s="170"/>
      <c r="Q20" s="171"/>
      <c r="R20" s="170" t="s">
        <v>222</v>
      </c>
      <c r="S20" s="170"/>
      <c r="T20" s="170"/>
      <c r="U20" s="248" t="s">
        <v>2</v>
      </c>
      <c r="V20" s="170"/>
      <c r="W20" s="249"/>
    </row>
    <row r="21" spans="1:23" s="86" customFormat="1" ht="27.75" customHeight="1">
      <c r="A21" s="81"/>
      <c r="B21" s="82"/>
      <c r="C21" s="83">
        <v>1</v>
      </c>
      <c r="D21" s="156" t="s">
        <v>228</v>
      </c>
      <c r="E21" s="157"/>
      <c r="F21" s="158"/>
      <c r="G21" s="84"/>
      <c r="H21" s="85"/>
      <c r="I21" s="159"/>
      <c r="J21" s="160"/>
      <c r="K21" s="253"/>
      <c r="L21" s="254"/>
      <c r="M21" s="254"/>
      <c r="N21" s="254"/>
      <c r="O21" s="254"/>
      <c r="P21" s="254"/>
      <c r="Q21" s="255"/>
      <c r="R21" s="141"/>
      <c r="S21" s="142"/>
      <c r="T21" s="143"/>
      <c r="U21" s="250"/>
      <c r="V21" s="251"/>
      <c r="W21" s="252"/>
    </row>
    <row r="22" spans="1:23" s="86" customFormat="1" ht="27.75" customHeight="1">
      <c r="A22" s="81"/>
      <c r="B22" s="82"/>
      <c r="C22" s="83">
        <v>2</v>
      </c>
      <c r="D22" s="195"/>
      <c r="E22" s="196"/>
      <c r="F22" s="197"/>
      <c r="G22" s="87"/>
      <c r="H22" s="88"/>
      <c r="I22" s="136"/>
      <c r="J22" s="137"/>
      <c r="K22" s="138"/>
      <c r="L22" s="139"/>
      <c r="M22" s="139"/>
      <c r="N22" s="139"/>
      <c r="O22" s="139"/>
      <c r="P22" s="139"/>
      <c r="Q22" s="140"/>
      <c r="R22" s="141"/>
      <c r="S22" s="142"/>
      <c r="T22" s="143"/>
      <c r="U22" s="144"/>
      <c r="V22" s="145"/>
      <c r="W22" s="146"/>
    </row>
    <row r="23" spans="1:28" s="86" customFormat="1" ht="27.75" customHeight="1">
      <c r="A23" s="81"/>
      <c r="B23" s="82"/>
      <c r="C23" s="83">
        <v>3</v>
      </c>
      <c r="D23" s="133"/>
      <c r="E23" s="134"/>
      <c r="F23" s="135"/>
      <c r="G23" s="87"/>
      <c r="H23" s="88"/>
      <c r="I23" s="136"/>
      <c r="J23" s="137"/>
      <c r="K23" s="138"/>
      <c r="L23" s="139"/>
      <c r="M23" s="139"/>
      <c r="N23" s="139"/>
      <c r="O23" s="139"/>
      <c r="P23" s="139"/>
      <c r="Q23" s="140"/>
      <c r="R23" s="141"/>
      <c r="S23" s="142"/>
      <c r="T23" s="143"/>
      <c r="U23" s="144"/>
      <c r="V23" s="145"/>
      <c r="W23" s="146"/>
      <c r="Z23" s="132"/>
      <c r="AA23" s="132"/>
      <c r="AB23" s="132"/>
    </row>
    <row r="24" spans="1:23" s="86" customFormat="1" ht="27.75" customHeight="1">
      <c r="A24" s="81"/>
      <c r="B24" s="82"/>
      <c r="C24" s="83">
        <v>4</v>
      </c>
      <c r="D24" s="133"/>
      <c r="E24" s="134"/>
      <c r="F24" s="135"/>
      <c r="G24" s="87"/>
      <c r="H24" s="88"/>
      <c r="I24" s="136"/>
      <c r="J24" s="137"/>
      <c r="K24" s="138"/>
      <c r="L24" s="139"/>
      <c r="M24" s="139"/>
      <c r="N24" s="139"/>
      <c r="O24" s="139"/>
      <c r="P24" s="139"/>
      <c r="Q24" s="140"/>
      <c r="R24" s="141"/>
      <c r="S24" s="142"/>
      <c r="T24" s="143"/>
      <c r="U24" s="144"/>
      <c r="V24" s="145"/>
      <c r="W24" s="146"/>
    </row>
    <row r="25" spans="1:23" s="86" customFormat="1" ht="27.75" customHeight="1">
      <c r="A25" s="81"/>
      <c r="B25" s="82"/>
      <c r="C25" s="83">
        <v>5</v>
      </c>
      <c r="D25" s="133"/>
      <c r="E25" s="134"/>
      <c r="F25" s="135"/>
      <c r="G25" s="87"/>
      <c r="H25" s="88"/>
      <c r="I25" s="136"/>
      <c r="J25" s="137"/>
      <c r="K25" s="138"/>
      <c r="L25" s="139"/>
      <c r="M25" s="139"/>
      <c r="N25" s="139"/>
      <c r="O25" s="139"/>
      <c r="P25" s="139"/>
      <c r="Q25" s="140"/>
      <c r="R25" s="141"/>
      <c r="S25" s="142"/>
      <c r="T25" s="143"/>
      <c r="U25" s="144"/>
      <c r="V25" s="145"/>
      <c r="W25" s="146"/>
    </row>
    <row r="26" spans="1:28" s="86" customFormat="1" ht="27.75" customHeight="1">
      <c r="A26" s="81"/>
      <c r="B26" s="82"/>
      <c r="C26" s="83">
        <v>6</v>
      </c>
      <c r="D26" s="133"/>
      <c r="E26" s="134"/>
      <c r="F26" s="135"/>
      <c r="G26" s="87"/>
      <c r="H26" s="88"/>
      <c r="I26" s="136"/>
      <c r="J26" s="137"/>
      <c r="K26" s="138"/>
      <c r="L26" s="139"/>
      <c r="M26" s="139"/>
      <c r="N26" s="139"/>
      <c r="O26" s="139"/>
      <c r="P26" s="139"/>
      <c r="Q26" s="140"/>
      <c r="R26" s="141"/>
      <c r="S26" s="142"/>
      <c r="T26" s="143"/>
      <c r="U26" s="144"/>
      <c r="V26" s="145"/>
      <c r="W26" s="146"/>
      <c r="Z26" s="132"/>
      <c r="AA26" s="132"/>
      <c r="AB26" s="132"/>
    </row>
    <row r="27" spans="1:23" s="86" customFormat="1" ht="27.75" customHeight="1">
      <c r="A27" s="81"/>
      <c r="B27" s="82"/>
      <c r="C27" s="83">
        <v>7</v>
      </c>
      <c r="D27" s="133"/>
      <c r="E27" s="134"/>
      <c r="F27" s="135"/>
      <c r="G27" s="87"/>
      <c r="H27" s="88"/>
      <c r="I27" s="136"/>
      <c r="J27" s="137"/>
      <c r="K27" s="138"/>
      <c r="L27" s="139"/>
      <c r="M27" s="139"/>
      <c r="N27" s="139"/>
      <c r="O27" s="139"/>
      <c r="P27" s="139"/>
      <c r="Q27" s="140"/>
      <c r="R27" s="141">
        <f aca="true" t="shared" si="0" ref="R27:R33">IF(K27=0,0,PRODUCT(K27,H27))</f>
        <v>0</v>
      </c>
      <c r="S27" s="142"/>
      <c r="T27" s="143"/>
      <c r="U27" s="144"/>
      <c r="V27" s="145"/>
      <c r="W27" s="146"/>
    </row>
    <row r="28" spans="1:23" s="86" customFormat="1" ht="27.75" customHeight="1">
      <c r="A28" s="81"/>
      <c r="B28" s="82"/>
      <c r="C28" s="83">
        <v>8</v>
      </c>
      <c r="D28" s="133"/>
      <c r="E28" s="134"/>
      <c r="F28" s="135"/>
      <c r="G28" s="87"/>
      <c r="H28" s="88"/>
      <c r="I28" s="136"/>
      <c r="J28" s="137"/>
      <c r="K28" s="138"/>
      <c r="L28" s="139"/>
      <c r="M28" s="139"/>
      <c r="N28" s="139"/>
      <c r="O28" s="139"/>
      <c r="P28" s="139"/>
      <c r="Q28" s="140"/>
      <c r="R28" s="141">
        <f t="shared" si="0"/>
        <v>0</v>
      </c>
      <c r="S28" s="142"/>
      <c r="T28" s="143"/>
      <c r="U28" s="144"/>
      <c r="V28" s="145"/>
      <c r="W28" s="146"/>
    </row>
    <row r="29" spans="1:23" s="86" customFormat="1" ht="27.75" customHeight="1">
      <c r="A29" s="81"/>
      <c r="B29" s="82"/>
      <c r="C29" s="83">
        <v>9</v>
      </c>
      <c r="D29" s="133"/>
      <c r="E29" s="134"/>
      <c r="F29" s="135"/>
      <c r="G29" s="87"/>
      <c r="H29" s="88"/>
      <c r="I29" s="136"/>
      <c r="J29" s="137"/>
      <c r="K29" s="138"/>
      <c r="L29" s="139"/>
      <c r="M29" s="139"/>
      <c r="N29" s="139"/>
      <c r="O29" s="139"/>
      <c r="P29" s="139"/>
      <c r="Q29" s="140"/>
      <c r="R29" s="141">
        <f t="shared" si="0"/>
        <v>0</v>
      </c>
      <c r="S29" s="142"/>
      <c r="T29" s="143"/>
      <c r="U29" s="144"/>
      <c r="V29" s="145"/>
      <c r="W29" s="146"/>
    </row>
    <row r="30" spans="1:23" s="86" customFormat="1" ht="27.75" customHeight="1">
      <c r="A30" s="81"/>
      <c r="B30" s="82"/>
      <c r="C30" s="83">
        <v>10</v>
      </c>
      <c r="D30" s="133"/>
      <c r="E30" s="134"/>
      <c r="F30" s="135"/>
      <c r="G30" s="87"/>
      <c r="H30" s="88"/>
      <c r="I30" s="136"/>
      <c r="J30" s="137"/>
      <c r="K30" s="138"/>
      <c r="L30" s="139"/>
      <c r="M30" s="139"/>
      <c r="N30" s="139"/>
      <c r="O30" s="139"/>
      <c r="P30" s="139"/>
      <c r="Q30" s="140"/>
      <c r="R30" s="141">
        <f t="shared" si="0"/>
        <v>0</v>
      </c>
      <c r="S30" s="142"/>
      <c r="T30" s="143"/>
      <c r="U30" s="144"/>
      <c r="V30" s="145"/>
      <c r="W30" s="146"/>
    </row>
    <row r="31" spans="1:23" s="86" customFormat="1" ht="27.75" customHeight="1">
      <c r="A31" s="81"/>
      <c r="B31" s="82"/>
      <c r="C31" s="83">
        <v>11</v>
      </c>
      <c r="D31" s="133"/>
      <c r="E31" s="134"/>
      <c r="F31" s="135"/>
      <c r="G31" s="87"/>
      <c r="H31" s="88"/>
      <c r="I31" s="136"/>
      <c r="J31" s="137"/>
      <c r="K31" s="138"/>
      <c r="L31" s="139"/>
      <c r="M31" s="139"/>
      <c r="N31" s="139"/>
      <c r="O31" s="139"/>
      <c r="P31" s="139"/>
      <c r="Q31" s="140"/>
      <c r="R31" s="141">
        <f t="shared" si="0"/>
        <v>0</v>
      </c>
      <c r="S31" s="142"/>
      <c r="T31" s="143"/>
      <c r="U31" s="144"/>
      <c r="V31" s="145"/>
      <c r="W31" s="146"/>
    </row>
    <row r="32" spans="1:23" s="86" customFormat="1" ht="27.75" customHeight="1">
      <c r="A32" s="81"/>
      <c r="B32" s="82"/>
      <c r="C32" s="83">
        <v>12</v>
      </c>
      <c r="D32" s="133"/>
      <c r="E32" s="134"/>
      <c r="F32" s="135"/>
      <c r="G32" s="87"/>
      <c r="H32" s="88"/>
      <c r="I32" s="136"/>
      <c r="J32" s="137"/>
      <c r="K32" s="138"/>
      <c r="L32" s="139"/>
      <c r="M32" s="139"/>
      <c r="N32" s="139"/>
      <c r="O32" s="139"/>
      <c r="P32" s="139"/>
      <c r="Q32" s="140"/>
      <c r="R32" s="141">
        <f t="shared" si="0"/>
        <v>0</v>
      </c>
      <c r="S32" s="142"/>
      <c r="T32" s="143"/>
      <c r="U32" s="144"/>
      <c r="V32" s="145"/>
      <c r="W32" s="146"/>
    </row>
    <row r="33" spans="1:23" s="86" customFormat="1" ht="27.75" customHeight="1">
      <c r="A33" s="81"/>
      <c r="B33" s="82"/>
      <c r="C33" s="83">
        <v>13</v>
      </c>
      <c r="D33" s="133"/>
      <c r="E33" s="134"/>
      <c r="F33" s="135"/>
      <c r="G33" s="87"/>
      <c r="H33" s="88"/>
      <c r="I33" s="136"/>
      <c r="J33" s="137"/>
      <c r="K33" s="138"/>
      <c r="L33" s="139"/>
      <c r="M33" s="139"/>
      <c r="N33" s="139"/>
      <c r="O33" s="139"/>
      <c r="P33" s="139"/>
      <c r="Q33" s="140"/>
      <c r="R33" s="141">
        <f t="shared" si="0"/>
        <v>0</v>
      </c>
      <c r="S33" s="142"/>
      <c r="T33" s="143"/>
      <c r="U33" s="144"/>
      <c r="V33" s="145"/>
      <c r="W33" s="146"/>
    </row>
    <row r="34" spans="1:23" s="76" customFormat="1" ht="36.75" customHeight="1" thickBot="1">
      <c r="A34" s="89"/>
      <c r="B34" s="82"/>
      <c r="C34" s="90"/>
      <c r="D34" s="147" t="s">
        <v>223</v>
      </c>
      <c r="E34" s="148"/>
      <c r="F34" s="148"/>
      <c r="G34" s="149"/>
      <c r="H34" s="93"/>
      <c r="I34" s="91"/>
      <c r="J34" s="92"/>
      <c r="K34" s="147"/>
      <c r="L34" s="148"/>
      <c r="M34" s="148"/>
      <c r="N34" s="148"/>
      <c r="O34" s="148"/>
      <c r="P34" s="148"/>
      <c r="Q34" s="149"/>
      <c r="R34" s="233">
        <f>SUM(R21:T33)</f>
        <v>0</v>
      </c>
      <c r="S34" s="234"/>
      <c r="T34" s="235"/>
      <c r="U34" s="239"/>
      <c r="V34" s="240"/>
      <c r="W34" s="241"/>
    </row>
    <row r="35" spans="2:23" s="76" customFormat="1" ht="42" customHeight="1">
      <c r="B35" s="77"/>
      <c r="C35" s="265" t="s">
        <v>224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7"/>
    </row>
    <row r="36" spans="2:23" s="76" customFormat="1" ht="24.75" customHeight="1">
      <c r="B36" s="77"/>
      <c r="C36" s="236" t="s">
        <v>225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8"/>
    </row>
    <row r="37" spans="2:23" s="76" customFormat="1" ht="24.75" customHeight="1">
      <c r="B37" s="77"/>
      <c r="C37" s="236" t="s">
        <v>226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8"/>
    </row>
    <row r="38" spans="2:23" s="76" customFormat="1" ht="22.5" customHeight="1">
      <c r="B38" s="77"/>
      <c r="C38" s="236" t="s">
        <v>251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8"/>
    </row>
    <row r="39" spans="2:23" s="76" customFormat="1" ht="22.5" customHeight="1">
      <c r="B39" s="77"/>
      <c r="C39" s="259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1"/>
    </row>
    <row r="40" spans="2:23" s="76" customFormat="1" ht="22.5" customHeight="1">
      <c r="B40" s="77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3"/>
    </row>
    <row r="41" spans="2:23" s="76" customFormat="1" ht="22.5" customHeight="1">
      <c r="B41" s="77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3"/>
    </row>
    <row r="42" spans="2:23" s="76" customFormat="1" ht="22.5" customHeight="1">
      <c r="B42" s="77"/>
      <c r="C42" s="221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3"/>
    </row>
    <row r="43" spans="2:23" s="76" customFormat="1" ht="22.5" customHeight="1">
      <c r="B43" s="77"/>
      <c r="C43" s="224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6"/>
    </row>
    <row r="44" spans="2:23" s="76" customFormat="1" ht="22.5" customHeight="1">
      <c r="B44" s="77"/>
      <c r="C44" s="221" t="s">
        <v>230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3"/>
    </row>
    <row r="45" spans="2:23" s="76" customFormat="1" ht="22.5" customHeight="1">
      <c r="B45" s="77"/>
      <c r="C45" s="221" t="s">
        <v>232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3"/>
    </row>
    <row r="46" spans="2:23" s="76" customFormat="1" ht="22.5" customHeight="1" thickBot="1">
      <c r="B46" s="77"/>
      <c r="C46" s="229" t="s">
        <v>229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1"/>
    </row>
    <row r="47" spans="2:25" s="76" customFormat="1" ht="29.25" customHeight="1" thickTop="1">
      <c r="B47" s="94"/>
      <c r="C47" s="95"/>
      <c r="D47" s="95"/>
      <c r="E47" s="96"/>
      <c r="F47" s="228"/>
      <c r="G47" s="228"/>
      <c r="H47" s="228"/>
      <c r="I47" s="228"/>
      <c r="J47" s="228"/>
      <c r="K47" s="9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94"/>
      <c r="Y47" s="94"/>
    </row>
    <row r="48" spans="2:25" s="76" customFormat="1" ht="29.25" customHeight="1">
      <c r="B48" s="94"/>
      <c r="C48" s="99"/>
      <c r="D48" s="99"/>
      <c r="E48" s="96"/>
      <c r="F48" s="227"/>
      <c r="G48" s="227"/>
      <c r="H48" s="227"/>
      <c r="I48" s="227"/>
      <c r="J48" s="227"/>
      <c r="K48" s="100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94"/>
      <c r="Y48" s="94"/>
    </row>
    <row r="49" spans="2:25" s="76" customFormat="1" ht="29.25" customHeight="1">
      <c r="B49" s="94"/>
      <c r="C49" s="99"/>
      <c r="D49" s="99"/>
      <c r="E49" s="96"/>
      <c r="F49" s="227"/>
      <c r="G49" s="227"/>
      <c r="H49" s="227"/>
      <c r="I49" s="227"/>
      <c r="J49" s="227"/>
      <c r="K49" s="100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94"/>
      <c r="Y49" s="94"/>
    </row>
    <row r="50" spans="2:25" s="76" customFormat="1" ht="29.25" customHeight="1">
      <c r="B50" s="94"/>
      <c r="C50" s="99"/>
      <c r="D50" s="99"/>
      <c r="E50" s="96"/>
      <c r="F50" s="98"/>
      <c r="G50" s="98"/>
      <c r="H50" s="98"/>
      <c r="I50" s="98"/>
      <c r="J50" s="98"/>
      <c r="K50" s="100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94"/>
      <c r="Y50" s="94"/>
    </row>
    <row r="51" spans="2:25" s="76" customFormat="1" ht="29.25" customHeight="1">
      <c r="B51" s="94"/>
      <c r="C51" s="95"/>
      <c r="D51" s="95"/>
      <c r="E51" s="96"/>
      <c r="F51" s="227"/>
      <c r="G51" s="227"/>
      <c r="H51" s="227"/>
      <c r="I51" s="227"/>
      <c r="J51" s="227"/>
      <c r="K51" s="101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94"/>
      <c r="Y51" s="94"/>
    </row>
    <row r="52" spans="2:25" s="103" customFormat="1" ht="24" customHeight="1">
      <c r="B52" s="10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102"/>
      <c r="W52" s="102"/>
      <c r="X52" s="102"/>
      <c r="Y52" s="102"/>
    </row>
  </sheetData>
  <sheetProtection formatCells="0" selectLockedCells="1"/>
  <mergeCells count="158">
    <mergeCell ref="Z23:AB23"/>
    <mergeCell ref="D24:F24"/>
    <mergeCell ref="I24:J24"/>
    <mergeCell ref="K24:Q24"/>
    <mergeCell ref="R24:T24"/>
    <mergeCell ref="U24:W24"/>
    <mergeCell ref="I23:J23"/>
    <mergeCell ref="K23:Q23"/>
    <mergeCell ref="R23:T23"/>
    <mergeCell ref="I33:J33"/>
    <mergeCell ref="K34:Q34"/>
    <mergeCell ref="E11:I11"/>
    <mergeCell ref="D20:F20"/>
    <mergeCell ref="D21:F21"/>
    <mergeCell ref="I21:J21"/>
    <mergeCell ref="C19:E19"/>
    <mergeCell ref="F19:J19"/>
    <mergeCell ref="F15:I15"/>
    <mergeCell ref="I25:J25"/>
    <mergeCell ref="C11:D11"/>
    <mergeCell ref="F16:I16"/>
    <mergeCell ref="C12:D12"/>
    <mergeCell ref="I22:J22"/>
    <mergeCell ref="I20:J20"/>
    <mergeCell ref="F14:I14"/>
    <mergeCell ref="J14:J17"/>
    <mergeCell ref="E8:I8"/>
    <mergeCell ref="E9:I9"/>
    <mergeCell ref="C16:E16"/>
    <mergeCell ref="D29:F29"/>
    <mergeCell ref="E12:I12"/>
    <mergeCell ref="C14:E14"/>
    <mergeCell ref="C15:E15"/>
    <mergeCell ref="C8:D8"/>
    <mergeCell ref="C9:D9"/>
    <mergeCell ref="C10:D10"/>
    <mergeCell ref="D30:F30"/>
    <mergeCell ref="D31:F31"/>
    <mergeCell ref="D22:F22"/>
    <mergeCell ref="D26:F26"/>
    <mergeCell ref="D27:F27"/>
    <mergeCell ref="D28:F28"/>
    <mergeCell ref="D23:F23"/>
    <mergeCell ref="D25:F25"/>
    <mergeCell ref="V6:W6"/>
    <mergeCell ref="Q10:W10"/>
    <mergeCell ref="Q8:W8"/>
    <mergeCell ref="K16:R16"/>
    <mergeCell ref="T9:U9"/>
    <mergeCell ref="K6:L6"/>
    <mergeCell ref="K15:R15"/>
    <mergeCell ref="S15:W15"/>
    <mergeCell ref="S16:W16"/>
    <mergeCell ref="Q12:S12"/>
    <mergeCell ref="K28:Q28"/>
    <mergeCell ref="Q9:S9"/>
    <mergeCell ref="S17:W17"/>
    <mergeCell ref="T6:U6"/>
    <mergeCell ref="U23:W23"/>
    <mergeCell ref="U25:W25"/>
    <mergeCell ref="Q6:S6"/>
    <mergeCell ref="K17:R17"/>
    <mergeCell ref="S14:W14"/>
    <mergeCell ref="V12:W12"/>
    <mergeCell ref="K32:Q32"/>
    <mergeCell ref="U32:W32"/>
    <mergeCell ref="R29:T29"/>
    <mergeCell ref="U31:W31"/>
    <mergeCell ref="K31:Q31"/>
    <mergeCell ref="S2:V2"/>
    <mergeCell ref="U22:W22"/>
    <mergeCell ref="U27:W27"/>
    <mergeCell ref="U30:W30"/>
    <mergeCell ref="C4:W4"/>
    <mergeCell ref="L7:W7"/>
    <mergeCell ref="Q11:S11"/>
    <mergeCell ref="U28:W28"/>
    <mergeCell ref="R30:T30"/>
    <mergeCell ref="R28:T28"/>
    <mergeCell ref="K33:Q33"/>
    <mergeCell ref="U33:W33"/>
    <mergeCell ref="T12:U12"/>
    <mergeCell ref="V9:W9"/>
    <mergeCell ref="V11:W11"/>
    <mergeCell ref="I26:J26"/>
    <mergeCell ref="I27:J27"/>
    <mergeCell ref="I28:J28"/>
    <mergeCell ref="I29:J29"/>
    <mergeCell ref="I30:J30"/>
    <mergeCell ref="I31:J31"/>
    <mergeCell ref="I32:J32"/>
    <mergeCell ref="K30:Q30"/>
    <mergeCell ref="K29:Q29"/>
    <mergeCell ref="C45:W45"/>
    <mergeCell ref="C46:W46"/>
    <mergeCell ref="C40:W40"/>
    <mergeCell ref="C41:W41"/>
    <mergeCell ref="C42:W42"/>
    <mergeCell ref="C43:W43"/>
    <mergeCell ref="U34:W34"/>
    <mergeCell ref="F48:J48"/>
    <mergeCell ref="L47:W47"/>
    <mergeCell ref="L48:W48"/>
    <mergeCell ref="F47:J47"/>
    <mergeCell ref="D32:F32"/>
    <mergeCell ref="C52:U52"/>
    <mergeCell ref="L49:W49"/>
    <mergeCell ref="L50:W50"/>
    <mergeCell ref="R34:T34"/>
    <mergeCell ref="F51:J51"/>
    <mergeCell ref="L51:W51"/>
    <mergeCell ref="F49:J49"/>
    <mergeCell ref="C44:W44"/>
    <mergeCell ref="C37:W37"/>
    <mergeCell ref="C38:W38"/>
    <mergeCell ref="U29:W29"/>
    <mergeCell ref="R31:T31"/>
    <mergeCell ref="R32:T32"/>
    <mergeCell ref="R33:T33"/>
    <mergeCell ref="D34:G34"/>
    <mergeCell ref="D33:F33"/>
    <mergeCell ref="C36:W36"/>
    <mergeCell ref="K14:R14"/>
    <mergeCell ref="K19:S19"/>
    <mergeCell ref="Z26:AB26"/>
    <mergeCell ref="K8:L8"/>
    <mergeCell ref="K9:L9"/>
    <mergeCell ref="K10:L10"/>
    <mergeCell ref="K11:L11"/>
    <mergeCell ref="T11:U11"/>
    <mergeCell ref="T19:V19"/>
    <mergeCell ref="K27:Q27"/>
    <mergeCell ref="R27:T27"/>
    <mergeCell ref="T18:U18"/>
    <mergeCell ref="V18:W18"/>
    <mergeCell ref="U26:W26"/>
    <mergeCell ref="U20:W20"/>
    <mergeCell ref="K20:Q20"/>
    <mergeCell ref="U21:W21"/>
    <mergeCell ref="K21:Q21"/>
    <mergeCell ref="R20:T20"/>
    <mergeCell ref="K26:Q26"/>
    <mergeCell ref="R26:T26"/>
    <mergeCell ref="R21:T21"/>
    <mergeCell ref="K22:Q22"/>
    <mergeCell ref="K25:Q25"/>
    <mergeCell ref="R25:T25"/>
    <mergeCell ref="R22:T22"/>
    <mergeCell ref="C7:I7"/>
    <mergeCell ref="C39:W39"/>
    <mergeCell ref="H10:I10"/>
    <mergeCell ref="E10:F10"/>
    <mergeCell ref="C35:W35"/>
    <mergeCell ref="C17:E17"/>
    <mergeCell ref="F17:I17"/>
    <mergeCell ref="K12:L12"/>
    <mergeCell ref="L18:Q18"/>
    <mergeCell ref="R18:S18"/>
  </mergeCells>
  <printOptions horizontalCentered="1"/>
  <pageMargins left="0.65" right="0.51" top="0.52" bottom="0.19" header="0.22" footer="0.23"/>
  <pageSetup fitToHeight="100" fitToWidth="100" horizontalDpi="600" verticalDpi="600" orientation="portrait" paperSize="9" scale="57" r:id="rId4"/>
  <headerFooter alignWithMargins="0">
    <oddFooter>&amp;C&amp;G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서준석</dc:creator>
  <cp:keywords/>
  <dc:description/>
  <cp:lastModifiedBy>KYD</cp:lastModifiedBy>
  <cp:lastPrinted>2009-03-11T04:59:08Z</cp:lastPrinted>
  <dcterms:created xsi:type="dcterms:W3CDTF">2002-10-31T07:10:46Z</dcterms:created>
  <dcterms:modified xsi:type="dcterms:W3CDTF">2023-10-24T05:30:45Z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